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S\BUSINESS SUPPORT\COMMUNICATIONS\#RegulatedAreas\Insolvency\Insolvency web updates\InsolvencyMonitoringAndAnnualReturn_webpage\"/>
    </mc:Choice>
  </mc:AlternateContent>
  <xr:revisionPtr revIDLastSave="0" documentId="8_{9CE1BD12-5E06-45E5-9EF3-D73B24230FB7}" xr6:coauthVersionLast="47" xr6:coauthVersionMax="47" xr10:uidLastSave="{00000000-0000-0000-0000-000000000000}"/>
  <workbookProtection lockStructure="1"/>
  <bookViews>
    <workbookView xWindow="28680" yWindow="-120" windowWidth="30960" windowHeight="15840" xr2:uid="{00000000-000D-0000-FFFF-FFFF00000000}"/>
  </bookViews>
  <sheets>
    <sheet name="Analysis of caselo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P11" i="1" s="1"/>
  <c r="N10" i="1" l="1"/>
  <c r="P10" i="1" s="1"/>
  <c r="N4" i="1" l="1"/>
  <c r="B23" i="1"/>
  <c r="L23" i="1" l="1"/>
  <c r="S23" i="1" l="1"/>
  <c r="R23" i="1"/>
  <c r="Q23" i="1"/>
  <c r="N8" i="1"/>
  <c r="P8" i="1" s="1"/>
  <c r="N20" i="1"/>
  <c r="P20" i="1" s="1"/>
  <c r="P4" i="1"/>
  <c r="N5" i="1"/>
  <c r="P5" i="1" s="1"/>
  <c r="N6" i="1"/>
  <c r="P6" i="1" s="1"/>
  <c r="N9" i="1"/>
  <c r="P9" i="1" s="1"/>
  <c r="N12" i="1"/>
  <c r="P12" i="1" s="1"/>
  <c r="N14" i="1"/>
  <c r="P14" i="1" s="1"/>
  <c r="N15" i="1"/>
  <c r="P15" i="1" s="1"/>
  <c r="N16" i="1"/>
  <c r="P16" i="1" s="1"/>
  <c r="N17" i="1"/>
  <c r="P17" i="1" s="1"/>
  <c r="N19" i="1"/>
  <c r="P19" i="1" s="1"/>
  <c r="N21" i="1"/>
  <c r="P21" i="1" s="1"/>
  <c r="N22" i="1"/>
  <c r="P22" i="1" s="1"/>
  <c r="O23" i="1"/>
  <c r="M23" i="1"/>
  <c r="K23" i="1"/>
  <c r="J23" i="1"/>
  <c r="I23" i="1"/>
  <c r="H23" i="1"/>
  <c r="G23" i="1"/>
  <c r="F23" i="1"/>
  <c r="E23" i="1"/>
  <c r="D23" i="1"/>
  <c r="C23" i="1"/>
  <c r="E25" i="1" l="1"/>
  <c r="N23" i="1"/>
  <c r="P24" i="1" s="1"/>
  <c r="P23" i="1"/>
  <c r="E26" i="1" l="1"/>
</calcChain>
</file>

<file path=xl/sharedStrings.xml><?xml version="1.0" encoding="utf-8"?>
<sst xmlns="http://schemas.openxmlformats.org/spreadsheetml/2006/main" count="31" uniqueCount="31">
  <si>
    <t>All cases (joint and lead) closed in:</t>
  </si>
  <si>
    <t>2015 or earlier</t>
  </si>
  <si>
    <r>
      <t xml:space="preserve">Total cases where </t>
    </r>
    <r>
      <rPr>
        <b/>
        <sz val="11"/>
        <rFont val="Arial"/>
        <family val="2"/>
      </rPr>
      <t>lead</t>
    </r>
  </si>
  <si>
    <r>
      <rPr>
        <b/>
        <sz val="11"/>
        <rFont val="Arial"/>
        <family val="2"/>
      </rPr>
      <t>Open non-lead</t>
    </r>
    <r>
      <rPr>
        <sz val="11"/>
        <rFont val="Arial"/>
        <family val="2"/>
      </rPr>
      <t xml:space="preserve"> (joint) cases </t>
    </r>
  </si>
  <si>
    <t>Total open cases</t>
  </si>
  <si>
    <t>Liquidations:</t>
  </si>
  <si>
    <t>Compulsory</t>
  </si>
  <si>
    <t>Creditors' Voluntary</t>
  </si>
  <si>
    <t>Members' Voluntary</t>
  </si>
  <si>
    <t>Receiverships:</t>
  </si>
  <si>
    <t>Administrative</t>
  </si>
  <si>
    <t>Other</t>
  </si>
  <si>
    <t>Monitor appointments</t>
  </si>
  <si>
    <t>Special administrations</t>
  </si>
  <si>
    <t>Administrations (excl special)</t>
  </si>
  <si>
    <t>Voluntary Arrangements:</t>
  </si>
  <si>
    <t>Company</t>
  </si>
  <si>
    <t>Partnership</t>
  </si>
  <si>
    <t>Individual</t>
  </si>
  <si>
    <t>Bankruptcies</t>
  </si>
  <si>
    <t>Scottish personal cases:</t>
  </si>
  <si>
    <t>Sequestrations</t>
  </si>
  <si>
    <t>Trust deeds</t>
  </si>
  <si>
    <t>Agency cases</t>
  </si>
  <si>
    <t>Other Appointments</t>
  </si>
  <si>
    <t>Total</t>
  </si>
  <si>
    <t xml:space="preserve"> </t>
  </si>
  <si>
    <t>CHECK</t>
  </si>
  <si>
    <t>lead cases are 2021 or earlier appointments</t>
  </si>
  <si>
    <t>OPEN cases by appointment year
 - where LEAD officeholder</t>
  </si>
  <si>
    <t>Case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</si>
</sst>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TIMES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 style="thin">
        <color theme="0"/>
      </diagonal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1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 applyAlignment="1">
      <alignment horizontal="center"/>
    </xf>
    <xf numFmtId="0" fontId="4" fillId="0" borderId="4" xfId="0" applyFont="1" applyBorder="1"/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5" xfId="0" applyFont="1" applyBorder="1"/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164" fontId="3" fillId="3" borderId="0" xfId="1" applyNumberFormat="1" applyFont="1" applyFill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view="pageLayout" zoomScale="130" zoomScaleNormal="75" zoomScalePageLayoutView="130" workbookViewId="0">
      <selection activeCell="A9" sqref="A9"/>
    </sheetView>
  </sheetViews>
  <sheetFormatPr defaultColWidth="9.109375" defaultRowHeight="13.8" x14ac:dyDescent="0.25"/>
  <cols>
    <col min="1" max="1" width="33.33203125" style="19" bestFit="1" customWidth="1"/>
    <col min="2" max="2" width="6.5546875" style="19" bestFit="1" customWidth="1"/>
    <col min="3" max="13" width="6.33203125" style="19" customWidth="1"/>
    <col min="14" max="14" width="9.88671875" style="23" customWidth="1"/>
    <col min="15" max="15" width="11.6640625" style="23" customWidth="1"/>
    <col min="16" max="16" width="9.6640625" style="23" bestFit="1" customWidth="1"/>
    <col min="17" max="19" width="6.88671875" style="19" customWidth="1"/>
    <col min="20" max="16384" width="9.109375" style="19"/>
  </cols>
  <sheetData>
    <row r="1" spans="1:19" ht="38.25" customHeight="1" x14ac:dyDescent="0.25">
      <c r="A1" s="35"/>
      <c r="B1" s="38" t="s">
        <v>29</v>
      </c>
      <c r="C1" s="39"/>
      <c r="D1" s="39"/>
      <c r="E1" s="39"/>
      <c r="F1" s="39"/>
      <c r="G1" s="39"/>
      <c r="H1" s="39"/>
      <c r="I1" s="40"/>
      <c r="J1" s="40"/>
      <c r="K1" s="40"/>
      <c r="L1" s="40"/>
      <c r="M1" s="40"/>
      <c r="N1" s="41"/>
      <c r="O1" s="37"/>
      <c r="P1" s="36"/>
      <c r="Q1" s="43" t="s">
        <v>0</v>
      </c>
      <c r="R1" s="44"/>
      <c r="S1" s="45"/>
    </row>
    <row r="2" spans="1:19" s="22" customFormat="1" ht="58.5" customHeight="1" x14ac:dyDescent="0.25">
      <c r="A2" s="34" t="s">
        <v>30</v>
      </c>
      <c r="B2" s="25" t="s">
        <v>1</v>
      </c>
      <c r="C2" s="25">
        <v>2016</v>
      </c>
      <c r="D2" s="25">
        <v>2017</v>
      </c>
      <c r="E2" s="25">
        <v>2018</v>
      </c>
      <c r="F2" s="25">
        <v>2019</v>
      </c>
      <c r="G2" s="25">
        <v>2020</v>
      </c>
      <c r="H2" s="25">
        <v>2021</v>
      </c>
      <c r="I2" s="25">
        <v>2022</v>
      </c>
      <c r="J2" s="25">
        <v>2023</v>
      </c>
      <c r="K2" s="25">
        <v>2024</v>
      </c>
      <c r="L2" s="25">
        <v>2025</v>
      </c>
      <c r="M2" s="25">
        <v>2026</v>
      </c>
      <c r="N2" s="4" t="s">
        <v>2</v>
      </c>
      <c r="O2" s="5" t="s">
        <v>3</v>
      </c>
      <c r="P2" s="6" t="s">
        <v>4</v>
      </c>
      <c r="Q2" s="26">
        <v>2024</v>
      </c>
      <c r="R2" s="27">
        <v>2025</v>
      </c>
      <c r="S2" s="27">
        <v>2026</v>
      </c>
    </row>
    <row r="3" spans="1:19" ht="20.100000000000001" customHeight="1" x14ac:dyDescent="0.25">
      <c r="A3" s="7" t="s">
        <v>5</v>
      </c>
      <c r="B3" s="2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9"/>
    </row>
    <row r="4" spans="1:19" ht="20.100000000000001" customHeight="1" x14ac:dyDescent="0.25">
      <c r="A4" s="9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0">
        <f>SUM(B4:M4)</f>
        <v>0</v>
      </c>
      <c r="O4" s="1"/>
      <c r="P4" s="10">
        <f>+N4+O4</f>
        <v>0</v>
      </c>
      <c r="Q4" s="1"/>
      <c r="R4" s="1"/>
      <c r="S4" s="30"/>
    </row>
    <row r="5" spans="1:19" ht="20.100000000000001" customHeight="1" x14ac:dyDescent="0.25">
      <c r="A5" s="9" t="s">
        <v>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0">
        <f>SUM(B5:M5)</f>
        <v>0</v>
      </c>
      <c r="O5" s="1"/>
      <c r="P5" s="10">
        <f t="shared" ref="P5:P21" si="0">+N5+O5</f>
        <v>0</v>
      </c>
      <c r="Q5" s="1"/>
      <c r="R5" s="1"/>
      <c r="S5" s="30"/>
    </row>
    <row r="6" spans="1:19" ht="20.100000000000001" customHeight="1" x14ac:dyDescent="0.25">
      <c r="A6" s="9" t="s">
        <v>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">
        <f>SUM(B6:M6)</f>
        <v>0</v>
      </c>
      <c r="O6" s="1"/>
      <c r="P6" s="10">
        <f t="shared" si="0"/>
        <v>0</v>
      </c>
      <c r="Q6" s="1"/>
      <c r="R6" s="1"/>
      <c r="S6" s="30"/>
    </row>
    <row r="7" spans="1:19" ht="20.100000000000001" customHeight="1" x14ac:dyDescent="0.25">
      <c r="A7" s="11" t="s">
        <v>9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2"/>
      <c r="R7" s="12"/>
      <c r="S7" s="31"/>
    </row>
    <row r="8" spans="1:19" ht="20.100000000000001" customHeight="1" x14ac:dyDescent="0.25">
      <c r="A8" s="9" t="s">
        <v>10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">
        <f>SUM(B8:M8)</f>
        <v>0</v>
      </c>
      <c r="O8" s="1"/>
      <c r="P8" s="10">
        <f t="shared" si="0"/>
        <v>0</v>
      </c>
      <c r="Q8" s="1"/>
      <c r="R8" s="1"/>
      <c r="S8" s="30"/>
    </row>
    <row r="9" spans="1:19" ht="20.100000000000001" customHeight="1" x14ac:dyDescent="0.25">
      <c r="A9" s="9" t="s">
        <v>11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0">
        <f>SUM(B9:M9)</f>
        <v>0</v>
      </c>
      <c r="O9" s="1"/>
      <c r="P9" s="10">
        <f t="shared" si="0"/>
        <v>0</v>
      </c>
      <c r="Q9" s="1"/>
      <c r="R9" s="1"/>
      <c r="S9" s="30"/>
    </row>
    <row r="10" spans="1:19" ht="20.100000000000001" customHeight="1" x14ac:dyDescent="0.25">
      <c r="A10" s="11" t="s">
        <v>12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>
        <f>SUM(B10:M10)</f>
        <v>0</v>
      </c>
      <c r="O10" s="1"/>
      <c r="P10" s="10">
        <f t="shared" si="0"/>
        <v>0</v>
      </c>
      <c r="Q10" s="1"/>
      <c r="R10" s="1"/>
      <c r="S10" s="30"/>
    </row>
    <row r="11" spans="1:19" ht="20.100000000000001" customHeight="1" x14ac:dyDescent="0.25">
      <c r="A11" s="1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0">
        <f>SUM(B11:M11)</f>
        <v>0</v>
      </c>
      <c r="O11" s="1"/>
      <c r="P11" s="10">
        <f t="shared" si="0"/>
        <v>0</v>
      </c>
      <c r="Q11" s="1"/>
      <c r="R11" s="1"/>
      <c r="S11" s="30"/>
    </row>
    <row r="12" spans="1:19" ht="20.100000000000001" customHeight="1" x14ac:dyDescent="0.25">
      <c r="A12" s="1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0">
        <f>SUM(B12:M12)</f>
        <v>0</v>
      </c>
      <c r="O12" s="1"/>
      <c r="P12" s="10">
        <f t="shared" si="0"/>
        <v>0</v>
      </c>
      <c r="Q12" s="1"/>
      <c r="R12" s="1"/>
      <c r="S12" s="30"/>
    </row>
    <row r="13" spans="1:19" ht="20.100000000000001" customHeight="1" x14ac:dyDescent="0.25">
      <c r="A13" s="11" t="s">
        <v>15</v>
      </c>
      <c r="B13" s="13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2"/>
      <c r="R13" s="12"/>
      <c r="S13" s="31"/>
    </row>
    <row r="14" spans="1:19" ht="20.100000000000001" customHeight="1" x14ac:dyDescent="0.25">
      <c r="A14" s="9" t="s">
        <v>16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0">
        <f>SUM(B14:M14)</f>
        <v>0</v>
      </c>
      <c r="O14" s="1"/>
      <c r="P14" s="10">
        <f t="shared" si="0"/>
        <v>0</v>
      </c>
      <c r="Q14" s="1"/>
      <c r="R14" s="1"/>
      <c r="S14" s="30"/>
    </row>
    <row r="15" spans="1:19" ht="20.100000000000001" customHeight="1" x14ac:dyDescent="0.25">
      <c r="A15" s="9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0">
        <f>SUM(B15:M15)</f>
        <v>0</v>
      </c>
      <c r="O15" s="1"/>
      <c r="P15" s="10">
        <f t="shared" si="0"/>
        <v>0</v>
      </c>
      <c r="Q15" s="1"/>
      <c r="R15" s="1"/>
      <c r="S15" s="30"/>
    </row>
    <row r="16" spans="1:19" ht="20.100000000000001" customHeight="1" x14ac:dyDescent="0.25">
      <c r="A16" s="9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0">
        <f>SUM(B16:M16)</f>
        <v>0</v>
      </c>
      <c r="O16" s="1"/>
      <c r="P16" s="10">
        <f t="shared" si="0"/>
        <v>0</v>
      </c>
      <c r="Q16" s="1"/>
      <c r="R16" s="1"/>
      <c r="S16" s="30"/>
    </row>
    <row r="17" spans="1:19" ht="20.100000000000001" customHeight="1" x14ac:dyDescent="0.25">
      <c r="A17" s="11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0">
        <f>SUM(B17:M17)</f>
        <v>0</v>
      </c>
      <c r="O17" s="1"/>
      <c r="P17" s="10">
        <f t="shared" si="0"/>
        <v>0</v>
      </c>
      <c r="Q17" s="1"/>
      <c r="R17" s="1"/>
      <c r="S17" s="30"/>
    </row>
    <row r="18" spans="1:19" ht="20.100000000000001" customHeight="1" x14ac:dyDescent="0.25">
      <c r="A18" s="11" t="s">
        <v>20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32"/>
    </row>
    <row r="19" spans="1:19" ht="20.100000000000001" customHeight="1" x14ac:dyDescent="0.25">
      <c r="A19" s="9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0">
        <f>SUM(B19:M19)</f>
        <v>0</v>
      </c>
      <c r="O19" s="1"/>
      <c r="P19" s="10">
        <f t="shared" si="0"/>
        <v>0</v>
      </c>
      <c r="Q19" s="1"/>
      <c r="R19" s="1"/>
      <c r="S19" s="30"/>
    </row>
    <row r="20" spans="1:19" ht="20.100000000000001" customHeight="1" x14ac:dyDescent="0.25">
      <c r="A20" s="9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0">
        <f>SUM(B20:M20)</f>
        <v>0</v>
      </c>
      <c r="O20" s="1"/>
      <c r="P20" s="10">
        <f t="shared" si="0"/>
        <v>0</v>
      </c>
      <c r="Q20" s="1"/>
      <c r="R20" s="1"/>
      <c r="S20" s="30"/>
    </row>
    <row r="21" spans="1:19" ht="20.100000000000001" customHeight="1" x14ac:dyDescent="0.25">
      <c r="A21" s="9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0">
        <f>SUM(B21:M21)</f>
        <v>0</v>
      </c>
      <c r="O21" s="1"/>
      <c r="P21" s="10">
        <f t="shared" si="0"/>
        <v>0</v>
      </c>
      <c r="Q21" s="1"/>
      <c r="R21" s="1"/>
      <c r="S21" s="30"/>
    </row>
    <row r="22" spans="1:19" ht="20.100000000000001" customHeight="1" x14ac:dyDescent="0.25">
      <c r="A22" s="11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0">
        <f>SUM(B22:M22)</f>
        <v>0</v>
      </c>
      <c r="O22" s="1"/>
      <c r="P22" s="10">
        <f>+N22+O22</f>
        <v>0</v>
      </c>
      <c r="Q22" s="1"/>
      <c r="R22" s="1"/>
      <c r="S22" s="30"/>
    </row>
    <row r="23" spans="1:19" ht="20.100000000000001" customHeight="1" x14ac:dyDescent="0.25">
      <c r="A23" s="14" t="s">
        <v>25</v>
      </c>
      <c r="B23" s="15">
        <f>SUM(B4:B22)</f>
        <v>0</v>
      </c>
      <c r="C23" s="15">
        <f t="shared" ref="C23:S23" si="1">SUM(C4:C22)</f>
        <v>0</v>
      </c>
      <c r="D23" s="15">
        <f t="shared" si="1"/>
        <v>0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0</v>
      </c>
      <c r="J23" s="15">
        <f t="shared" si="1"/>
        <v>0</v>
      </c>
      <c r="K23" s="15">
        <f t="shared" si="1"/>
        <v>0</v>
      </c>
      <c r="L23" s="15">
        <f t="shared" si="1"/>
        <v>0</v>
      </c>
      <c r="M23" s="15">
        <f t="shared" si="1"/>
        <v>0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0</v>
      </c>
      <c r="S23" s="33">
        <f t="shared" si="1"/>
        <v>0</v>
      </c>
    </row>
    <row r="24" spans="1:19" x14ac:dyDescent="0.25">
      <c r="A24" s="20" t="s">
        <v>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" t="s">
        <v>27</v>
      </c>
      <c r="P24" s="16">
        <f>N23+O23</f>
        <v>0</v>
      </c>
      <c r="Q24" s="21"/>
      <c r="R24" s="21"/>
      <c r="S24" s="21"/>
    </row>
    <row r="25" spans="1:19" x14ac:dyDescent="0.25">
      <c r="A25" s="20"/>
      <c r="B25" s="20"/>
      <c r="C25" s="20"/>
      <c r="D25" s="20"/>
      <c r="E25" s="17">
        <f>SUM(B23:H23)</f>
        <v>0</v>
      </c>
      <c r="F25" s="18" t="s">
        <v>28</v>
      </c>
      <c r="G25" s="2"/>
      <c r="H25" s="2"/>
      <c r="I25" s="2"/>
      <c r="J25" s="2"/>
      <c r="K25" s="2"/>
      <c r="L25" s="2"/>
      <c r="M25" s="2"/>
      <c r="N25" s="21"/>
      <c r="O25" s="21"/>
      <c r="P25" s="21"/>
      <c r="Q25" s="20"/>
      <c r="R25" s="20"/>
      <c r="S25" s="20"/>
    </row>
    <row r="26" spans="1:19" x14ac:dyDescent="0.25">
      <c r="A26" s="24"/>
      <c r="B26" s="20"/>
      <c r="C26" s="20"/>
      <c r="D26" s="20"/>
      <c r="E26" s="42" t="e">
        <f>E25/N23</f>
        <v>#DIV/0!</v>
      </c>
      <c r="F26" s="42"/>
      <c r="G26" s="2"/>
      <c r="H26" s="2"/>
      <c r="I26" s="2"/>
      <c r="J26" s="2"/>
      <c r="K26" s="2"/>
      <c r="L26" s="2"/>
      <c r="M26" s="2"/>
      <c r="N26" s="21"/>
      <c r="O26" s="21"/>
      <c r="P26" s="21"/>
      <c r="Q26" s="20"/>
      <c r="R26" s="20"/>
      <c r="S26" s="20"/>
    </row>
  </sheetData>
  <mergeCells count="3">
    <mergeCell ref="B1:N1"/>
    <mergeCell ref="E26:F26"/>
    <mergeCell ref="Q1:S1"/>
  </mergeCells>
  <phoneticPr fontId="0" type="noConversion"/>
  <printOptions headings="1" gridLines="1"/>
  <pageMargins left="0.55118110236220474" right="0.55118110236220474" top="0.98425196850393704" bottom="0.98425196850393704" header="0.51181102362204722" footer="0.51181102362204722"/>
  <pageSetup paperSize="9" scale="82" orientation="landscape" horizontalDpi="300" verticalDpi="300" r:id="rId1"/>
  <headerFooter alignWithMargins="0">
    <oddHeader>&amp;C&amp;"Arial,Bold"&amp;20 ANALYSIS OF IP CASELOAD</oddHeader>
    <oddFooter>&amp;L© 2026
ICAEW analysis of caseload proforma form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DA208341D1C4FA030F9A59D1951E0" ma:contentTypeVersion="16" ma:contentTypeDescription="Create a new document." ma:contentTypeScope="" ma:versionID="f44307ae87c22108153b173256b8472a">
  <xsd:schema xmlns:xsd="http://www.w3.org/2001/XMLSchema" xmlns:xs="http://www.w3.org/2001/XMLSchema" xmlns:p="http://schemas.microsoft.com/office/2006/metadata/properties" xmlns:ns3="79e1288a-f0ef-4118-8333-ba0dbcda57fc" xmlns:ns4="b7060c8a-6724-4c6c-9c7d-472306deb6c5" targetNamespace="http://schemas.microsoft.com/office/2006/metadata/properties" ma:root="true" ma:fieldsID="612ffa9f09e393be3470d5f64ffe1682" ns3:_="" ns4:_="">
    <xsd:import namespace="79e1288a-f0ef-4118-8333-ba0dbcda57fc"/>
    <xsd:import namespace="b7060c8a-6724-4c6c-9c7d-472306deb6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1288a-f0ef-4118-8333-ba0dbcda5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60c8a-6724-4c6c-9c7d-472306deb6c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1288a-f0ef-4118-8333-ba0dbcda57fc" xsi:nil="true"/>
  </documentManagement>
</p:properties>
</file>

<file path=customXml/itemProps1.xml><?xml version="1.0" encoding="utf-8"?>
<ds:datastoreItem xmlns:ds="http://schemas.openxmlformats.org/officeDocument/2006/customXml" ds:itemID="{D7DB5D9C-88AD-4645-A623-8ED74FEE7C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233487-A1C7-4D66-AC5F-739A0AD6E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1288a-f0ef-4118-8333-ba0dbcda57fc"/>
    <ds:schemaRef ds:uri="b7060c8a-6724-4c6c-9c7d-472306deb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3C45D1-7FDA-4718-BF6F-056044B6A390}">
  <ds:schemaRefs>
    <ds:schemaRef ds:uri="http://schemas.microsoft.com/office/2006/documentManagement/types"/>
    <ds:schemaRef ds:uri="79e1288a-f0ef-4118-8333-ba0dbcda57fc"/>
    <ds:schemaRef ds:uri="b7060c8a-6724-4c6c-9c7d-472306deb6c5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 of caseload</vt:lpstr>
    </vt:vector>
  </TitlesOfParts>
  <Manager/>
  <Company>ICAEW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ICAEW 2025 Analysis of caseload proforma form</dc:title>
  <dc:subject/>
  <dc:creator>JIMU Spare</dc:creator>
  <cp:keywords/>
  <dc:description/>
  <cp:lastModifiedBy>Elisa McCarthy</cp:lastModifiedBy>
  <cp:revision/>
  <cp:lastPrinted>2026-01-12T15:38:05Z</cp:lastPrinted>
  <dcterms:created xsi:type="dcterms:W3CDTF">2001-02-25T20:05:22Z</dcterms:created>
  <dcterms:modified xsi:type="dcterms:W3CDTF">2026-01-13T11:07:51Z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0x010100815DA208341D1C4FA030F9A59D1951E0</vt:lpwstr>
  </property>
</Properties>
</file>