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Main\ICAEW\Blog 066 - Separating Text and Numbers\"/>
    </mc:Choice>
  </mc:AlternateContent>
  <xr:revisionPtr revIDLastSave="0" documentId="13_ncr:1_{0473BE4D-8CED-4BC9-9BDB-4BF6286AA7ED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Suggested Solution" sheetId="11" r:id="rId5"/>
    <sheet name="Error Checks" sheetId="5" r:id="rId6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HL_1">Cover!$A$3</definedName>
    <definedName name="HL_3">'Style Guide'!$A$3</definedName>
    <definedName name="HL_4">'Model Parameters'!$A$3</definedName>
    <definedName name="HL_5">'Suggested Solution'!$A$3</definedName>
    <definedName name="HL_6">'Error Checks'!$A$3</definedName>
    <definedName name="HL_7">'Suggested Solution'!$A$3</definedName>
    <definedName name="HL_8">'Error Checks'!$A$3</definedName>
    <definedName name="HL_Consistent_Result">'Suggested Solution'!$I$18</definedName>
    <definedName name="HL_Model_Parameters">'Model Parameters'!$A$5</definedName>
    <definedName name="HL_Navigator">Navigator!$A$1</definedName>
    <definedName name="Model_Name">'Model Parameters'!$G$11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verall_Error_Check">'Error Checks'!$I$17</definedName>
    <definedName name="Quarters_in_Year">'Model Parameters'!$G$24</definedName>
    <definedName name="Rounding_Accuracy">'Model Parameters'!$G$26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6" i="11" l="1" a="1"/>
  <c r="F16" i="11" s="1"/>
  <c r="P28" i="11"/>
  <c r="P30" i="11" a="1"/>
  <c r="P30" i="11" s="1"/>
  <c r="O16" i="11"/>
  <c r="P32" i="11" l="1" a="1"/>
  <c r="P32" i="11" s="1"/>
  <c r="P34" i="11" s="1" a="1"/>
  <c r="P34" i="11" s="1"/>
  <c r="P42" i="11" s="1" a="1"/>
  <c r="P42" i="11" s="1"/>
  <c r="B22" i="11"/>
  <c r="H46" i="11"/>
  <c r="H28" i="11"/>
  <c r="H42" i="11"/>
  <c r="H38" i="11"/>
  <c r="H48" i="11"/>
  <c r="H40" i="11"/>
  <c r="H34" i="11"/>
  <c r="H36" i="11"/>
  <c r="H30" i="11"/>
  <c r="H32" i="11"/>
  <c r="H44" i="11"/>
  <c r="H43" i="11"/>
  <c r="P38" i="11" l="1" a="1"/>
  <c r="P38" i="11" s="1"/>
  <c r="P36" i="11" a="1"/>
  <c r="P36" i="11" s="1"/>
  <c r="P40" i="11" l="1" a="1"/>
  <c r="P40" i="11" s="1"/>
  <c r="P44" i="11"/>
  <c r="P46" i="11" s="1"/>
  <c r="P48" i="11" s="1"/>
  <c r="I18" i="11" s="1"/>
  <c r="I12" i="5" s="1"/>
  <c r="B6" i="11" l="1"/>
  <c r="A1" i="11"/>
  <c r="C6" i="11" s="1"/>
  <c r="A1" i="5" l="1"/>
  <c r="I37" i="4" l="1"/>
  <c r="A1" i="2" l="1"/>
  <c r="E17" i="5"/>
  <c r="I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B6" i="2"/>
  <c r="B15" i="2" s="1"/>
  <c r="I4" i="11" l="1"/>
  <c r="A2" i="11"/>
  <c r="F4" i="5"/>
  <c r="I4" i="2"/>
  <c r="G4" i="3"/>
  <c r="I4" i="4"/>
  <c r="A2" i="2"/>
  <c r="A2" i="5"/>
  <c r="B56" i="4"/>
  <c r="A2" i="4"/>
  <c r="A2" i="3"/>
  <c r="C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<sst xmlns="http://schemas.openxmlformats.org/spreadsheetml/2006/main" count="122" uniqueCount="93">
  <si>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</si>
  <si>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</si>
  <si>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</si>
  <si>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</si>
  <si>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</si>
  <si>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</si>
  <si>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</si>
  <si>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</si>
  <si>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</si>
  <si>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</si>
  <si>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</si>
  <si>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</si>
  <si>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</si>
  <si>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</si>
  <si>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</si>
  <si>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</si>
  <si>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</si>
  <si>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</si>
  <si>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</si>
  <si>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</si>
  <si>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</si>
  <si>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</si>
  <si>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</si>
  <si>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</si>
  <si>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</si>
  <si>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</si>
  <si>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</si>
  <si>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</si>
  <si>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</si>
  <si>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</si>
  <si>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</si>
  <si>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</si>
  <si>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</si>
  <si>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</si>
  <si>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</si>
  <si>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</si>
  <si>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</si>
  <si>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</si>
  <si>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</si>
  <si>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</si>
  <si>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</si>
  <si>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</si>
  <si>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</si>
  <si>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</si>
  <si>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</si>
  <si>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</si>
  <si>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</si>
  <si>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</si>
  <si>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</si>
  <si>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</si>
  <si>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</si>
  <si>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</si>
  <si>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</si>
  <si>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</si>
  <si>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</si>
  <si>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</si>
  <si>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</si>
  <si>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</si>
  <si>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</si>
  <si>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</si>
  <si>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</si>
  <si>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</si>
  <si>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</si>
  <si>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</si>
  <si>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</si>
  <si>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</si>
  <si>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</si>
  <si>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</si>
  <si>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</si>
  <si>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A$</t>
  </si>
  <si>
    <t>SumProduct Pty Limited</t>
  </si>
  <si>
    <t>Walkthough of how to add space between text and numbers in a text string.</t>
  </si>
  <si>
    <t>Illustration</t>
  </si>
  <si>
    <t>Type Text Here</t>
  </si>
  <si>
    <t>Result</t>
  </si>
  <si>
    <t>How it Works</t>
  </si>
  <si>
    <t>Walk Through</t>
  </si>
  <si>
    <t>Using Dynamic Arrays</t>
  </si>
  <si>
    <t>Original Value</t>
  </si>
  <si>
    <t>Separate Characters</t>
  </si>
  <si>
    <t>Identify Numbers</t>
  </si>
  <si>
    <t>Classify</t>
  </si>
  <si>
    <t>Nth Character</t>
  </si>
  <si>
    <t>(N-1)th Character</t>
  </si>
  <si>
    <t>Consistenct Class?</t>
  </si>
  <si>
    <t>Add Spaces</t>
  </si>
  <si>
    <t>Concatenate</t>
  </si>
  <si>
    <t>Trim</t>
  </si>
  <si>
    <t>Make Proper</t>
  </si>
  <si>
    <t>Same as longhand?</t>
  </si>
  <si>
    <t>Consistent Result?</t>
  </si>
  <si>
    <t>Suggested Solution</t>
  </si>
  <si>
    <t>Liam123Tim                   Heng    4567 Hanh8JonAtHan90!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</si>
</sst>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41" formatCode="_-* #,##0_-;\-* #,##0_-;_-* &quot;-&quot;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_-&quot;$&quot;* #,##0.00_-;\-&quot;$&quot;* #,##0.00_-;_-&quot;$&quot;* &quot;-&quot;??_-;_-@_-"/>
    <numFmt numFmtId="166" formatCode="&quot;ý&quot;;&quot;ý&quot;;&quot;þ&quot;"/>
    <numFmt numFmtId="167" formatCode="#,##0&quot;.&quot;"/>
    <numFmt numFmtId="168" formatCode="0.E+00"/>
    <numFmt numFmtId="169" formatCode=";;;"/>
    <numFmt numFmtId="170" formatCode="_(#,##0_);[Red]\(#,##0\);_(\-_);"/>
    <numFmt numFmtId="171" formatCode="_(&quot;$&quot;#,##0.0_);\(&quot;$&quot;#,##0.0\);_(&quot;-&quot;_)"/>
    <numFmt numFmtId="172" formatCode="_(#,##0.0_);\(#,##0.0\);_(&quot;-&quot;_)"/>
    <numFmt numFmtId="173" formatCode="&quot;Row &quot;###0"/>
    <numFmt numFmtId="174" formatCode="#,##0."/>
    <numFmt numFmtId="175" formatCode="_(#,##0_);\(#,##0\);_(\-_)"/>
    <numFmt numFmtId="176" formatCode="_(#,##0.00_);\(#,##0.00\);_(\-_._0_0_)"/>
    <numFmt numFmtId="177" formatCode="&quot;$&quot;* _(#,##0.00_);&quot;$&quot;* \(#,##0.00\);&quot;$&quot;* _(\-_._0_0_)"/>
    <numFmt numFmtId="178" formatCode="&quot;$&quot;* _(#,##0_);&quot;$&quot;* \(#,##0\);&quot;$&quot;* _(\-_)"/>
    <numFmt numFmtId="179" formatCode="[$-C09]dd\ mmm\ yy;@"/>
    <numFmt numFmtId="180" formatCode="mmm\ yy"/>
    <numFmt numFmtId="181" formatCode="[$-C09]d\ mmm\ yy;@"/>
  </numFmts>
  <fonts count="34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  <font>
      <sz val="10"/>
      <color theme="0"/>
      <name val="Wingdings"/>
      <charset val="2"/>
    </font>
  </fonts>
  <fills count="13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6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81" fontId="23" fillId="0" borderId="0" applyFill="0" applyBorder="0" applyProtection="0">
      <alignment horizontal="center"/>
    </xf>
    <xf numFmtId="180" fontId="24" fillId="0" borderId="0" applyFill="0" applyBorder="0" applyProtection="0">
      <alignment horizontal="center"/>
    </xf>
    <xf numFmtId="169" fontId="1" fillId="5" borderId="4" applyAlignment="0"/>
    <xf numFmtId="166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5" applyNumberFormat="0" applyAlignment="0"/>
    <xf numFmtId="41" fontId="1" fillId="0" borderId="6" applyNumberFormat="0" applyFont="0" applyFill="0" applyAlignment="0"/>
    <xf numFmtId="170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70" fontId="1" fillId="0" borderId="0" applyFont="0" applyFill="0" applyBorder="0" applyAlignment="0" applyProtection="0"/>
    <xf numFmtId="0" fontId="28" fillId="7" borderId="2" applyNumberFormat="0" applyAlignment="0" applyProtection="0"/>
    <xf numFmtId="0" fontId="7" fillId="0" borderId="0" applyNumberFormat="0" applyFill="0" applyBorder="0" applyAlignment="0" applyProtection="0"/>
    <xf numFmtId="171" fontId="8" fillId="0" borderId="0" applyFill="0" applyBorder="0">
      <alignment horizontal="right" vertical="center"/>
    </xf>
    <xf numFmtId="172" fontId="8" fillId="0" borderId="0" applyFill="0" applyBorder="0">
      <alignment horizontal="right" vertical="center"/>
    </xf>
    <xf numFmtId="173" fontId="29" fillId="7" borderId="4">
      <alignment horizontal="center"/>
    </xf>
    <xf numFmtId="41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4" fontId="16" fillId="3" borderId="1"/>
  </cellStyleXfs>
  <cellXfs count="59">
    <xf numFmtId="0" fontId="0" fillId="0" borderId="0" xfId="0"/>
    <xf numFmtId="166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6" fillId="0" borderId="3" xfId="13">
      <alignment horizontal="center"/>
    </xf>
    <xf numFmtId="168" fontId="26" fillId="0" borderId="3" xfId="13" applyNumberForma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/>
    <xf numFmtId="0" fontId="12" fillId="0" borderId="0" xfId="0" applyFont="1" applyAlignment="1">
      <alignment horizontal="left"/>
    </xf>
    <xf numFmtId="0" fontId="15" fillId="0" borderId="0" xfId="9"/>
    <xf numFmtId="0" fontId="0" fillId="0" borderId="0" xfId="0" applyAlignment="1">
      <alignment horizontal="left"/>
    </xf>
    <xf numFmtId="0" fontId="19" fillId="0" borderId="0" xfId="6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6" fillId="0" borderId="3" xfId="13" applyAlignment="1"/>
    <xf numFmtId="169" fontId="1" fillId="5" borderId="4" xfId="18"/>
    <xf numFmtId="166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8" fillId="7" borderId="2" xfId="27"/>
    <xf numFmtId="0" fontId="7" fillId="0" borderId="0" xfId="28"/>
    <xf numFmtId="173" fontId="29" fillId="7" borderId="4" xfId="31">
      <alignment horizontal="center"/>
    </xf>
    <xf numFmtId="41" fontId="0" fillId="8" borderId="5" xfId="32" applyFont="1"/>
    <xf numFmtId="0" fontId="30" fillId="0" borderId="0" xfId="34"/>
    <xf numFmtId="0" fontId="31" fillId="9" borderId="9" xfId="35">
      <protection locked="0"/>
    </xf>
    <xf numFmtId="170" fontId="0" fillId="0" borderId="0" xfId="26" applyFont="1"/>
    <xf numFmtId="9" fontId="0" fillId="0" borderId="0" xfId="5" applyFont="1"/>
    <xf numFmtId="166" fontId="2" fillId="10" borderId="2" xfId="0" applyNumberFormat="1" applyFont="1" applyFill="1" applyBorder="1" applyAlignment="1" applyProtection="1">
      <alignment horizontal="center"/>
      <protection locked="0"/>
    </xf>
    <xf numFmtId="180" fontId="24" fillId="0" borderId="0" xfId="17">
      <alignment horizontal="center"/>
    </xf>
    <xf numFmtId="0" fontId="3" fillId="0" borderId="0" xfId="15"/>
    <xf numFmtId="167" fontId="16" fillId="3" borderId="1" xfId="10" applyNumberFormat="1"/>
    <xf numFmtId="174" fontId="16" fillId="3" borderId="1" xfId="41"/>
    <xf numFmtId="175" fontId="0" fillId="0" borderId="0" xfId="2" applyNumberFormat="1" applyFont="1"/>
    <xf numFmtId="176" fontId="0" fillId="0" borderId="0" xfId="1" applyNumberFormat="1" applyFont="1"/>
    <xf numFmtId="177" fontId="0" fillId="0" borderId="0" xfId="3" applyNumberFormat="1" applyFont="1"/>
    <xf numFmtId="178" fontId="0" fillId="0" borderId="0" xfId="4" applyNumberFormat="1" applyFont="1"/>
    <xf numFmtId="179" fontId="23" fillId="0" borderId="0" xfId="16" applyNumberFormat="1">
      <alignment horizontal="center"/>
    </xf>
    <xf numFmtId="0" fontId="0" fillId="0" borderId="0" xfId="0"/>
    <xf numFmtId="0" fontId="27" fillId="0" borderId="0" xfId="8">
      <alignment horizontal="left"/>
      <protection locked="0"/>
    </xf>
    <xf numFmtId="0" fontId="24" fillId="0" borderId="0" xfId="0" applyFont="1"/>
    <xf numFmtId="166" fontId="33" fillId="12" borderId="2" xfId="0" applyNumberFormat="1" applyFont="1" applyFill="1" applyBorder="1" applyAlignment="1" applyProtection="1">
      <alignment horizontal="center"/>
      <protection locked="0"/>
    </xf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6" fillId="0" borderId="3" xfId="13" applyAlignment="1">
      <alignment horizontal="left"/>
    </xf>
    <xf numFmtId="0" fontId="25" fillId="4" borderId="4" xfId="14" applyAlignment="1">
      <alignment horizontal="left"/>
      <protection locked="0"/>
    </xf>
    <xf numFmtId="0" fontId="25" fillId="4" borderId="4" xfId="14" applyAlignment="1">
      <alignment horizontal="center"/>
      <protection locked="0"/>
    </xf>
    <xf numFmtId="0" fontId="28" fillId="7" borderId="2" xfId="27" applyAlignment="1" applyProtection="1">
      <alignment horizontal="center"/>
      <protection locked="0"/>
    </xf>
    <xf numFmtId="0" fontId="32" fillId="0" borderId="0" xfId="25" applyBorder="1" applyAlignment="1">
      <alignment vertical="top" wrapText="1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2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1"/>
      <tableStyleElement type="firstRowStripe" dxfId="10"/>
      <tableStyleElement type="secondRowStripe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2" x14ac:dyDescent="0.2"/>
  <cols>
    <col min="3" max="4" width="3.7109375" customWidth="1"/>
  </cols>
  <sheetData>
    <row r="1" spans="1:19" x14ac:dyDescent="0.2">
      <c r="A1" s="11"/>
    </row>
    <row r="3" spans="1:19" x14ac:dyDescent="0.2">
      <c r="A3" s="47" t="s">
        <v>1</v>
      </c>
    </row>
    <row r="5" spans="1:19" ht="20.25" x14ac:dyDescent="0.3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" x14ac:dyDescent="0.25">
      <c r="C6" s="16" t="str">
        <f ca="1">Model_Name</f>
        <v>SP Separating Text and Numbers.xlsx</v>
      </c>
      <c r="D6" s="7"/>
      <c r="E6" s="7"/>
      <c r="F6" s="7"/>
      <c r="G6" s="7"/>
      <c r="H6" s="7"/>
      <c r="I6" s="7"/>
      <c r="J6" s="7"/>
    </row>
    <row r="7" spans="1:19" ht="12.75" x14ac:dyDescent="0.2">
      <c r="C7" s="7"/>
      <c r="D7" s="7"/>
      <c r="E7" s="7"/>
      <c r="F7" s="7"/>
      <c r="G7" s="7"/>
      <c r="H7" s="7"/>
      <c r="I7" s="7"/>
      <c r="J7" s="7"/>
    </row>
    <row r="8" spans="1:19" ht="12.75" x14ac:dyDescent="0.2">
      <c r="C8" s="7"/>
      <c r="D8" s="7"/>
      <c r="E8" s="7"/>
      <c r="F8" s="7"/>
      <c r="G8" s="7"/>
      <c r="H8" s="7"/>
      <c r="I8" s="7"/>
      <c r="J8" s="7"/>
    </row>
    <row r="9" spans="1:19" ht="12.75" x14ac:dyDescent="0.2">
      <c r="C9" s="7"/>
      <c r="D9" s="7"/>
      <c r="E9" s="7"/>
      <c r="F9" s="7"/>
      <c r="G9" s="7"/>
      <c r="H9" s="7"/>
      <c r="I9" s="7"/>
      <c r="J9" s="7"/>
    </row>
    <row r="10" spans="1:19" ht="12.75" x14ac:dyDescent="0.2">
      <c r="C10" s="7"/>
      <c r="D10" s="7"/>
      <c r="E10" s="7"/>
      <c r="F10" s="7"/>
      <c r="G10" s="7"/>
      <c r="H10" s="7"/>
      <c r="I10" s="7"/>
      <c r="J10" s="7"/>
    </row>
    <row r="11" spans="1:19" ht="15" x14ac:dyDescent="0.25">
      <c r="C11" s="7"/>
      <c r="D11" s="7"/>
      <c r="E11" s="7"/>
      <c r="F11" s="7"/>
      <c r="G11" s="7"/>
      <c r="H11" s="7"/>
      <c r="I11" s="7"/>
      <c r="J11" s="7"/>
      <c r="S11" s="38"/>
    </row>
    <row r="12" spans="1:19" ht="12.75" x14ac:dyDescent="0.2">
      <c r="C12" s="7"/>
      <c r="D12" s="7"/>
      <c r="E12" s="7"/>
      <c r="F12" s="7"/>
      <c r="G12" s="7"/>
      <c r="H12" s="7"/>
      <c r="I12" s="7"/>
      <c r="J12" s="7"/>
    </row>
    <row r="13" spans="1:19" ht="12.75" x14ac:dyDescent="0.2">
      <c r="C13" s="7"/>
      <c r="D13" s="7"/>
      <c r="E13" s="7"/>
      <c r="F13" s="7"/>
      <c r="G13" s="7"/>
      <c r="H13" s="7"/>
      <c r="I13" s="7"/>
      <c r="J13" s="7"/>
    </row>
    <row r="14" spans="1:19" ht="12.75" x14ac:dyDescent="0.2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2.75" x14ac:dyDescent="0.2">
      <c r="C15" s="9"/>
      <c r="D15" s="9"/>
      <c r="E15" s="7"/>
      <c r="F15" s="7"/>
      <c r="G15" s="7"/>
      <c r="H15" s="7"/>
      <c r="I15" s="7"/>
      <c r="J15" s="7"/>
    </row>
    <row r="16" spans="1:19" ht="12.75" x14ac:dyDescent="0.2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12.75" x14ac:dyDescent="0.2">
      <c r="C17" s="50" t="s">
        <v>71</v>
      </c>
      <c r="D17" s="50"/>
      <c r="E17" s="50"/>
      <c r="F17" s="50"/>
      <c r="G17" s="50"/>
      <c r="H17" s="50"/>
      <c r="I17" s="50"/>
      <c r="J17" s="50"/>
    </row>
    <row r="18" spans="3:10" ht="12.75" x14ac:dyDescent="0.2">
      <c r="C18" s="50"/>
      <c r="D18" s="50"/>
      <c r="E18" s="50"/>
      <c r="F18" s="50"/>
      <c r="G18" s="50"/>
      <c r="H18" s="50"/>
      <c r="I18" s="50"/>
      <c r="J18" s="50"/>
    </row>
    <row r="19" spans="3:10" ht="12.75" x14ac:dyDescent="0.2">
      <c r="C19" s="10"/>
      <c r="D19" s="9"/>
      <c r="E19" s="7"/>
      <c r="F19" s="7"/>
      <c r="G19" s="7"/>
      <c r="H19" s="7"/>
      <c r="I19" s="7"/>
      <c r="J19" s="7"/>
    </row>
    <row r="20" spans="3:10" ht="12.75" x14ac:dyDescent="0.2">
      <c r="C20" s="10"/>
      <c r="D20" s="9"/>
      <c r="E20" s="7"/>
      <c r="F20" s="7"/>
      <c r="G20" s="7"/>
      <c r="H20" s="7"/>
      <c r="I20" s="7"/>
      <c r="J20" s="7"/>
    </row>
    <row r="21" spans="3:10" ht="12.75" x14ac:dyDescent="0.2">
      <c r="C21" s="10" t="s">
        <v>21</v>
      </c>
      <c r="D21" s="9"/>
      <c r="E21" s="7"/>
      <c r="F21" s="7"/>
      <c r="G21" s="51" t="s">
        <v>22</v>
      </c>
      <c r="H21" s="51"/>
      <c r="I21" s="51"/>
      <c r="J21" s="7"/>
    </row>
    <row r="22" spans="3:10" ht="12.75" x14ac:dyDescent="0.2">
      <c r="C22" s="10" t="s">
        <v>23</v>
      </c>
      <c r="D22" s="9"/>
      <c r="E22" s="7"/>
      <c r="F22" s="7"/>
      <c r="G22" s="51" t="s">
        <v>24</v>
      </c>
      <c r="H22" s="51"/>
      <c r="I22" s="51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14" t="s">
        <v>1</v>
      </c>
      <c r="F1" s="12"/>
      <c r="G1" s="12"/>
    </row>
    <row r="2" spans="1:12" ht="18" x14ac:dyDescent="0.25">
      <c r="A2" s="16" t="str">
        <f ca="1">Model_Name</f>
        <v>SP Separating Text and Numbers.xlsx</v>
      </c>
    </row>
    <row r="3" spans="1:12" x14ac:dyDescent="0.2">
      <c r="A3" s="11" t="s">
        <v>1</v>
      </c>
      <c r="B3" s="11"/>
      <c r="C3" s="11"/>
      <c r="D3" s="11"/>
      <c r="E3" s="11"/>
    </row>
    <row r="4" spans="1:12" ht="14.25" x14ac:dyDescent="0.2">
      <c r="E4" t="s">
        <v>2</v>
      </c>
      <c r="G4" s="24">
        <f>Overall_Error_Check</f>
        <v>0</v>
      </c>
    </row>
    <row r="7" spans="1:12" ht="16.5" thickBot="1" x14ac:dyDescent="0.3">
      <c r="B7" s="40">
        <v>1</v>
      </c>
      <c r="C7" s="40" t="s">
        <v>25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2.75" thickTop="1" x14ac:dyDescent="0.2"/>
    <row r="9" spans="1:12" x14ac:dyDescent="0.2">
      <c r="F9" s="47" t="s">
        <v>26</v>
      </c>
    </row>
    <row r="10" spans="1:12" x14ac:dyDescent="0.2">
      <c r="F10" s="47" t="s">
        <v>27</v>
      </c>
    </row>
    <row r="11" spans="1:12" x14ac:dyDescent="0.2">
      <c r="F11" s="47" t="s">
        <v>0</v>
      </c>
    </row>
    <row r="12" spans="1:12" x14ac:dyDescent="0.2">
      <c r="F12" s="47" t="s">
        <v>91</v>
      </c>
    </row>
    <row r="13" spans="1:12" x14ac:dyDescent="0.2">
      <c r="F13" s="47" t="s">
        <v>66</v>
      </c>
    </row>
    <row r="14" spans="1:12" x14ac:dyDescent="0.2">
      <c r="F14" s="11"/>
    </row>
    <row r="15" spans="1:12" x14ac:dyDescent="0.2">
      <c r="F15" s="11"/>
    </row>
    <row r="16" spans="1:12" x14ac:dyDescent="0.2">
      <c r="F16" s="11"/>
    </row>
  </sheetData>
  <conditionalFormatting sqref="G4">
    <cfRule type="cellIs" dxfId="8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816DBF7A-C749-4224-8004-81FC7AA5997B}"/>
    <hyperlink ref="F10" location="HL_3" display="Style Guide" xr:uid="{F9D7B06D-5BCA-42CB-B3E4-D7C4F6EA5E97}"/>
    <hyperlink ref="F11" location="HL_4" display="Model Parameters" xr:uid="{E842162B-F172-411B-B398-500664E5F637}"/>
    <hyperlink ref="F12" location="HL_5" display="Suggested Solution" xr:uid="{F0199BB7-6628-4E51-8A54-E8DFC108B3C3}"/>
    <hyperlink ref="F13" location="HL_6" display="Error Checks" xr:uid="{C1F53712-D0E0-4DE9-9838-37352335A445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8" x14ac:dyDescent="0.25">
      <c r="A2" s="16" t="str">
        <f ca="1">Model_Name</f>
        <v>SP Separating Text and Numbers.xlsx</v>
      </c>
    </row>
    <row r="3" spans="1:13" x14ac:dyDescent="0.2">
      <c r="A3" s="51" t="s">
        <v>1</v>
      </c>
      <c r="B3" s="51"/>
      <c r="C3" s="51"/>
      <c r="D3" s="51"/>
      <c r="E3" s="51"/>
    </row>
    <row r="4" spans="1:13" ht="14.25" x14ac:dyDescent="0.2">
      <c r="E4" t="s">
        <v>2</v>
      </c>
      <c r="I4" s="1">
        <f>Overall_Error_Check</f>
        <v>0</v>
      </c>
    </row>
    <row r="5" spans="1:13" x14ac:dyDescent="0.2">
      <c r="A5" s="11"/>
    </row>
    <row r="6" spans="1:13" ht="16.5" thickBot="1" x14ac:dyDescent="0.3">
      <c r="B6" s="40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53" t="s">
        <v>29</v>
      </c>
      <c r="D8" s="53"/>
      <c r="E8" s="53"/>
      <c r="F8" s="53"/>
      <c r="G8" s="53"/>
      <c r="H8" s="13"/>
      <c r="I8" s="13" t="s">
        <v>30</v>
      </c>
      <c r="J8" s="13"/>
      <c r="K8" s="13" t="s">
        <v>31</v>
      </c>
    </row>
    <row r="9" spans="1:13" outlineLevel="1" x14ac:dyDescent="0.2">
      <c r="C9" s="52"/>
      <c r="D9" s="52"/>
      <c r="E9" s="52"/>
      <c r="F9" s="52"/>
      <c r="G9" s="52"/>
      <c r="K9" s="17"/>
    </row>
    <row r="10" spans="1:13" ht="20.25" outlineLevel="1" x14ac:dyDescent="0.3">
      <c r="C10" s="52" t="s">
        <v>32</v>
      </c>
      <c r="D10" s="52"/>
      <c r="E10" s="52"/>
      <c r="F10" s="52"/>
      <c r="G10" s="52"/>
      <c r="I10" s="14" t="str">
        <f>C10</f>
        <v>Sheet Title</v>
      </c>
      <c r="K10" s="15" t="s">
        <v>32</v>
      </c>
    </row>
    <row r="11" spans="1:13" ht="18" outlineLevel="1" x14ac:dyDescent="0.25">
      <c r="C11" s="52" t="s">
        <v>5</v>
      </c>
      <c r="D11" s="52"/>
      <c r="E11" s="52"/>
      <c r="F11" s="52"/>
      <c r="G11" s="52"/>
      <c r="I11" s="16" t="str">
        <f>C11</f>
        <v>Model Name</v>
      </c>
      <c r="K11" s="15" t="s">
        <v>5</v>
      </c>
    </row>
    <row r="12" spans="1:13" outlineLevel="1" x14ac:dyDescent="0.2">
      <c r="C12" s="52"/>
      <c r="D12" s="52"/>
      <c r="E12" s="52"/>
      <c r="F12" s="52"/>
      <c r="G12" s="52"/>
      <c r="K12" s="17"/>
    </row>
    <row r="13" spans="1:13" ht="16.5" outlineLevel="1" thickBot="1" x14ac:dyDescent="0.3">
      <c r="C13" s="52" t="s">
        <v>33</v>
      </c>
      <c r="D13" s="52"/>
      <c r="E13" s="52"/>
      <c r="F13" s="52"/>
      <c r="G13" s="52"/>
      <c r="I13" s="39" t="str">
        <f>C13</f>
        <v>Header 1</v>
      </c>
      <c r="K13" s="15" t="s">
        <v>33</v>
      </c>
    </row>
    <row r="14" spans="1:13" ht="17.25" outlineLevel="1" thickTop="1" x14ac:dyDescent="0.25">
      <c r="C14" s="52" t="s">
        <v>34</v>
      </c>
      <c r="D14" s="52"/>
      <c r="E14" s="52"/>
      <c r="F14" s="52"/>
      <c r="G14" s="52"/>
      <c r="I14" s="3" t="str">
        <f>C14</f>
        <v>Header 2</v>
      </c>
      <c r="K14" s="15" t="s">
        <v>34</v>
      </c>
    </row>
    <row r="15" spans="1:13" ht="15" outlineLevel="1" x14ac:dyDescent="0.25">
      <c r="C15" s="52" t="s">
        <v>35</v>
      </c>
      <c r="D15" s="52"/>
      <c r="E15" s="52"/>
      <c r="F15" s="52"/>
      <c r="G15" s="52"/>
      <c r="I15" s="4" t="str">
        <f>C15</f>
        <v>Header 3</v>
      </c>
      <c r="K15" s="15" t="s">
        <v>35</v>
      </c>
    </row>
    <row r="16" spans="1:13" ht="15" outlineLevel="1" x14ac:dyDescent="0.25">
      <c r="C16" s="52" t="s">
        <v>36</v>
      </c>
      <c r="D16" s="52"/>
      <c r="E16" s="52"/>
      <c r="F16" s="52"/>
      <c r="G16" s="52"/>
      <c r="I16" s="18" t="str">
        <f>C16</f>
        <v>Header 4</v>
      </c>
      <c r="K16" s="15" t="s">
        <v>36</v>
      </c>
    </row>
    <row r="17" spans="2:14" outlineLevel="1" x14ac:dyDescent="0.2">
      <c r="C17" s="52"/>
      <c r="D17" s="52"/>
      <c r="E17" s="52"/>
      <c r="F17" s="52"/>
      <c r="G17" s="52"/>
      <c r="K17" s="17"/>
    </row>
    <row r="18" spans="2:14" ht="15" outlineLevel="1" x14ac:dyDescent="0.25">
      <c r="C18" s="52" t="s">
        <v>37</v>
      </c>
      <c r="D18" s="52"/>
      <c r="E18" s="52"/>
      <c r="F18" s="52"/>
      <c r="G18" s="52"/>
      <c r="I18" s="19" t="str">
        <f>C18</f>
        <v>Notes</v>
      </c>
      <c r="K18" s="15" t="s">
        <v>37</v>
      </c>
    </row>
    <row r="19" spans="2:14" outlineLevel="1" x14ac:dyDescent="0.2">
      <c r="C19" s="52"/>
      <c r="D19" s="52"/>
      <c r="E19" s="52"/>
      <c r="F19" s="52"/>
      <c r="G19" s="52"/>
      <c r="K19" s="17"/>
      <c r="N19" s="19"/>
    </row>
    <row r="20" spans="2:14" ht="15" outlineLevel="1" x14ac:dyDescent="0.25">
      <c r="C20" s="52" t="s">
        <v>38</v>
      </c>
      <c r="D20" s="52"/>
      <c r="E20" s="52"/>
      <c r="F20" s="52"/>
      <c r="G20" s="52"/>
      <c r="I20" s="13" t="str">
        <f>C20</f>
        <v>Table Heading</v>
      </c>
      <c r="K20" s="15" t="s">
        <v>38</v>
      </c>
    </row>
    <row r="21" spans="2:14" outlineLevel="1" x14ac:dyDescent="0.2"/>
    <row r="22" spans="2:14" outlineLevel="1" x14ac:dyDescent="0.2"/>
    <row r="23" spans="2:14" ht="16.5" thickBot="1" x14ac:dyDescent="0.3">
      <c r="B23" s="40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53" t="s">
        <v>29</v>
      </c>
      <c r="D25" s="53"/>
      <c r="E25" s="53"/>
      <c r="F25" s="53"/>
      <c r="G25" s="53"/>
      <c r="H25" s="13"/>
      <c r="I25" s="13" t="s">
        <v>30</v>
      </c>
      <c r="J25" s="13"/>
      <c r="K25" s="13" t="s">
        <v>31</v>
      </c>
    </row>
    <row r="26" spans="2:14" ht="15" outlineLevel="1" x14ac:dyDescent="0.25">
      <c r="C26" s="52"/>
      <c r="D26" s="52"/>
      <c r="E26" s="52"/>
      <c r="F26" s="52"/>
      <c r="G26" s="52"/>
      <c r="K26" s="15"/>
    </row>
    <row r="27" spans="2:14" ht="15" outlineLevel="1" x14ac:dyDescent="0.25">
      <c r="C27" s="52" t="s">
        <v>40</v>
      </c>
      <c r="D27" s="52"/>
      <c r="E27" s="52"/>
      <c r="F27" s="52"/>
      <c r="G27" s="52"/>
      <c r="I27" s="20" t="s">
        <v>40</v>
      </c>
      <c r="K27" s="21" t="str">
        <f>C27</f>
        <v>Assumption</v>
      </c>
    </row>
    <row r="28" spans="2:14" ht="15" outlineLevel="1" x14ac:dyDescent="0.25">
      <c r="C28" s="52"/>
      <c r="D28" s="52"/>
      <c r="E28" s="52"/>
      <c r="F28" s="52"/>
      <c r="G28" s="52"/>
      <c r="K28" s="21"/>
    </row>
    <row r="29" spans="2:14" ht="15" outlineLevel="1" x14ac:dyDescent="0.25">
      <c r="C29" s="52" t="s">
        <v>41</v>
      </c>
      <c r="D29" s="52"/>
      <c r="E29" s="52"/>
      <c r="F29" s="52"/>
      <c r="G29" s="52"/>
      <c r="I29" s="22" t="str">
        <f>C29</f>
        <v>Constraint</v>
      </c>
      <c r="K29" s="21" t="str">
        <f>C29</f>
        <v>Constraint</v>
      </c>
    </row>
    <row r="30" spans="2:14" ht="15" outlineLevel="1" x14ac:dyDescent="0.25">
      <c r="C30" s="52"/>
      <c r="D30" s="52"/>
      <c r="E30" s="52"/>
      <c r="F30" s="52"/>
      <c r="G30" s="52"/>
      <c r="K30" s="21"/>
    </row>
    <row r="31" spans="2:14" ht="15" outlineLevel="1" x14ac:dyDescent="0.25">
      <c r="C31" s="52" t="s">
        <v>42</v>
      </c>
      <c r="D31" s="52"/>
      <c r="E31" s="52"/>
      <c r="F31" s="52"/>
      <c r="G31" s="52"/>
      <c r="I31" s="23"/>
      <c r="K31" s="21" t="str">
        <f>C31</f>
        <v>Empty</v>
      </c>
    </row>
    <row r="32" spans="2:14" ht="15" outlineLevel="1" x14ac:dyDescent="0.25">
      <c r="C32" s="52"/>
      <c r="D32" s="52"/>
      <c r="E32" s="52"/>
      <c r="F32" s="52"/>
      <c r="G32" s="52"/>
      <c r="K32" s="21"/>
    </row>
    <row r="33" spans="3:11" ht="15" outlineLevel="1" x14ac:dyDescent="0.25">
      <c r="C33" t="s">
        <v>43</v>
      </c>
      <c r="I33" s="24">
        <v>0</v>
      </c>
      <c r="K33" s="21" t="str">
        <f>C33</f>
        <v>Error Check</v>
      </c>
    </row>
    <row r="34" spans="3:11" ht="15" outlineLevel="1" x14ac:dyDescent="0.25">
      <c r="K34" s="21"/>
    </row>
    <row r="35" spans="3:11" ht="15" outlineLevel="1" x14ac:dyDescent="0.25">
      <c r="C35" s="52" t="s">
        <v>44</v>
      </c>
      <c r="D35" s="52"/>
      <c r="E35" s="52"/>
      <c r="F35" s="52"/>
      <c r="G35" s="52"/>
      <c r="I35" s="11" t="s">
        <v>44</v>
      </c>
      <c r="K35" s="21" t="str">
        <f>C35</f>
        <v>Hyperlink</v>
      </c>
    </row>
    <row r="36" spans="3:11" ht="15" outlineLevel="1" x14ac:dyDescent="0.25">
      <c r="C36" s="52"/>
      <c r="D36" s="52"/>
      <c r="E36" s="52"/>
      <c r="F36" s="52"/>
      <c r="G36" s="52"/>
      <c r="K36" s="21"/>
    </row>
    <row r="37" spans="3:11" ht="15" outlineLevel="1" x14ac:dyDescent="0.25">
      <c r="C37" s="52" t="s">
        <v>45</v>
      </c>
      <c r="D37" s="52"/>
      <c r="E37" s="52"/>
      <c r="F37" s="52"/>
      <c r="G37" s="52"/>
      <c r="I37" s="25" t="str">
        <f>'Error Checks'!E12</f>
        <v>Consistent Result?</v>
      </c>
      <c r="K37" s="21" t="str">
        <f>C37</f>
        <v>Internal Reference</v>
      </c>
    </row>
    <row r="38" spans="3:11" ht="15" outlineLevel="1" x14ac:dyDescent="0.25">
      <c r="C38" s="52"/>
      <c r="D38" s="52"/>
      <c r="E38" s="52"/>
      <c r="F38" s="52"/>
      <c r="G38" s="52"/>
      <c r="K38" s="21"/>
    </row>
    <row r="39" spans="3:11" ht="15" outlineLevel="1" x14ac:dyDescent="0.25">
      <c r="C39" s="52" t="s">
        <v>46</v>
      </c>
      <c r="D39" s="52"/>
      <c r="E39" s="52"/>
      <c r="F39" s="52"/>
      <c r="G39" s="52"/>
      <c r="I39" s="26">
        <v>77</v>
      </c>
      <c r="K39" s="21" t="s">
        <v>47</v>
      </c>
    </row>
    <row r="40" spans="3:11" ht="15" outlineLevel="1" x14ac:dyDescent="0.25">
      <c r="C40" s="52"/>
      <c r="D40" s="52"/>
      <c r="E40" s="52"/>
      <c r="F40" s="52"/>
      <c r="G40" s="52"/>
      <c r="K40" s="21"/>
    </row>
    <row r="41" spans="3:11" ht="15" outlineLevel="1" x14ac:dyDescent="0.25">
      <c r="C41" s="52" t="s">
        <v>48</v>
      </c>
      <c r="D41" s="52"/>
      <c r="E41" s="52"/>
      <c r="F41" s="52"/>
      <c r="G41" s="52"/>
      <c r="I41" s="27">
        <f>I39</f>
        <v>77</v>
      </c>
      <c r="K41" s="21" t="str">
        <f>C41</f>
        <v>Line Total</v>
      </c>
    </row>
    <row r="42" spans="3:11" ht="15" outlineLevel="1" x14ac:dyDescent="0.25">
      <c r="C42" s="52"/>
      <c r="D42" s="52"/>
      <c r="E42" s="52"/>
      <c r="F42" s="52"/>
      <c r="G42" s="52"/>
      <c r="K42" s="21"/>
    </row>
    <row r="43" spans="3:11" ht="15" outlineLevel="1" x14ac:dyDescent="0.25">
      <c r="C43" s="52" t="s">
        <v>49</v>
      </c>
      <c r="D43" s="52"/>
      <c r="E43" s="52"/>
      <c r="F43" s="52"/>
      <c r="G43" s="52"/>
      <c r="I43" s="28">
        <v>365</v>
      </c>
      <c r="K43" s="21" t="str">
        <f>C43</f>
        <v>Parameter</v>
      </c>
    </row>
    <row r="44" spans="3:11" ht="15" outlineLevel="1" x14ac:dyDescent="0.25">
      <c r="C44" s="52"/>
      <c r="D44" s="52"/>
      <c r="E44" s="52"/>
      <c r="F44" s="52"/>
      <c r="G44" s="52"/>
      <c r="K44" s="21"/>
    </row>
    <row r="45" spans="3:11" ht="15" outlineLevel="1" x14ac:dyDescent="0.25">
      <c r="C45" s="52" t="s">
        <v>50</v>
      </c>
      <c r="D45" s="52"/>
      <c r="E45" s="52"/>
      <c r="F45" s="52"/>
      <c r="G45" s="52"/>
      <c r="I45" s="29" t="s">
        <v>51</v>
      </c>
      <c r="K45" s="21" t="str">
        <f>C45</f>
        <v>Range Name Description</v>
      </c>
    </row>
    <row r="46" spans="3:11" ht="15" outlineLevel="1" x14ac:dyDescent="0.25">
      <c r="C46" s="52"/>
      <c r="D46" s="52"/>
      <c r="E46" s="52"/>
      <c r="F46" s="52"/>
      <c r="G46" s="52"/>
      <c r="K46" s="21"/>
    </row>
    <row r="47" spans="3:11" ht="15" outlineLevel="1" x14ac:dyDescent="0.25">
      <c r="C47" s="52" t="s">
        <v>52</v>
      </c>
      <c r="D47" s="52"/>
      <c r="E47" s="52"/>
      <c r="F47" s="52"/>
      <c r="G47" s="52"/>
      <c r="I47" s="30">
        <f>ROW(C47)</f>
        <v>47</v>
      </c>
      <c r="K47" s="21" t="s">
        <v>53</v>
      </c>
    </row>
    <row r="48" spans="3:11" ht="15" outlineLevel="1" x14ac:dyDescent="0.25">
      <c r="C48" s="52"/>
      <c r="D48" s="52"/>
      <c r="E48" s="52"/>
      <c r="F48" s="52"/>
      <c r="G48" s="52"/>
      <c r="K48" s="21"/>
    </row>
    <row r="49" spans="2:13" ht="15" outlineLevel="1" x14ac:dyDescent="0.25">
      <c r="C49" s="52" t="s">
        <v>54</v>
      </c>
      <c r="D49" s="52"/>
      <c r="E49" s="52"/>
      <c r="F49" s="52"/>
      <c r="G49" s="52"/>
      <c r="I49" s="31">
        <f>I41</f>
        <v>77</v>
      </c>
      <c r="K49" s="21" t="str">
        <f>C49</f>
        <v>Row Summary</v>
      </c>
    </row>
    <row r="50" spans="2:13" ht="15" outlineLevel="1" x14ac:dyDescent="0.25">
      <c r="C50" s="52"/>
      <c r="D50" s="52"/>
      <c r="E50" s="52"/>
      <c r="F50" s="52"/>
      <c r="G50" s="52"/>
      <c r="K50" s="21"/>
    </row>
    <row r="51" spans="2:13" ht="15" outlineLevel="1" x14ac:dyDescent="0.25">
      <c r="C51" s="52" t="s">
        <v>55</v>
      </c>
      <c r="D51" s="52"/>
      <c r="E51" s="52"/>
      <c r="F51" s="52"/>
      <c r="G51" s="52"/>
      <c r="I51" s="32" t="s">
        <v>69</v>
      </c>
      <c r="K51" s="21" t="str">
        <f>C51</f>
        <v>Units</v>
      </c>
    </row>
    <row r="52" spans="2:13" ht="15" outlineLevel="1" x14ac:dyDescent="0.25">
      <c r="C52" s="52"/>
      <c r="D52" s="52"/>
      <c r="E52" s="52"/>
      <c r="F52" s="52"/>
      <c r="G52" s="52"/>
      <c r="K52" s="21"/>
    </row>
    <row r="53" spans="2:13" ht="15" outlineLevel="1" x14ac:dyDescent="0.25">
      <c r="C53" s="52" t="s">
        <v>56</v>
      </c>
      <c r="D53" s="52"/>
      <c r="E53" s="52"/>
      <c r="F53" s="52"/>
      <c r="G53" s="52"/>
      <c r="I53" s="33"/>
      <c r="K53" s="21" t="str">
        <f>C53</f>
        <v>WIP</v>
      </c>
    </row>
    <row r="54" spans="2:13" ht="15" outlineLevel="1" x14ac:dyDescent="0.25">
      <c r="C54" s="52"/>
      <c r="D54" s="52"/>
      <c r="E54" s="52"/>
      <c r="F54" s="52"/>
      <c r="G54" s="52"/>
      <c r="K54" s="21"/>
    </row>
    <row r="55" spans="2:13" outlineLevel="1" x14ac:dyDescent="0.2">
      <c r="C55" s="52"/>
      <c r="D55" s="52"/>
      <c r="E55" s="52"/>
      <c r="F55" s="52"/>
      <c r="G55" s="52"/>
    </row>
    <row r="56" spans="2:13" ht="16.5" thickBot="1" x14ac:dyDescent="0.3">
      <c r="B56" s="40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53" t="s">
        <v>29</v>
      </c>
      <c r="D58" s="53"/>
      <c r="E58" s="53"/>
      <c r="F58" s="53"/>
      <c r="G58" s="53"/>
      <c r="H58" s="13"/>
      <c r="I58" s="13" t="s">
        <v>30</v>
      </c>
      <c r="J58" s="13"/>
      <c r="K58" s="13" t="s">
        <v>31</v>
      </c>
    </row>
    <row r="59" spans="2:13" outlineLevel="1" x14ac:dyDescent="0.2"/>
    <row r="60" spans="2:13" ht="15" outlineLevel="1" x14ac:dyDescent="0.25">
      <c r="C60" s="52" t="s">
        <v>58</v>
      </c>
      <c r="D60" s="52"/>
      <c r="E60" s="52"/>
      <c r="F60" s="52"/>
      <c r="G60" s="52"/>
      <c r="I60" s="42">
        <v>123456.789</v>
      </c>
      <c r="K60" s="21" t="str">
        <f t="shared" ref="K60:K66" si="0">C60</f>
        <v>Comma</v>
      </c>
    </row>
    <row r="61" spans="2:13" ht="15" outlineLevel="1" x14ac:dyDescent="0.25">
      <c r="C61" s="52"/>
      <c r="D61" s="52"/>
      <c r="E61" s="52"/>
      <c r="F61" s="52"/>
      <c r="G61" s="52"/>
      <c r="K61" s="21"/>
    </row>
    <row r="62" spans="2:13" ht="15" outlineLevel="1" x14ac:dyDescent="0.25">
      <c r="C62" s="52" t="s">
        <v>59</v>
      </c>
      <c r="D62" s="52"/>
      <c r="E62" s="52"/>
      <c r="F62" s="52"/>
      <c r="G62" s="52"/>
      <c r="I62" s="41">
        <v>-123456.789</v>
      </c>
      <c r="K62" s="21" t="str">
        <f t="shared" si="0"/>
        <v>Comma [0]</v>
      </c>
    </row>
    <row r="63" spans="2:13" ht="15" outlineLevel="1" x14ac:dyDescent="0.25">
      <c r="C63" s="52"/>
      <c r="D63" s="52"/>
      <c r="E63" s="52"/>
      <c r="F63" s="52"/>
      <c r="G63" s="52"/>
      <c r="K63" s="21"/>
    </row>
    <row r="64" spans="2:13" ht="15" outlineLevel="1" x14ac:dyDescent="0.25">
      <c r="C64" s="52" t="s">
        <v>60</v>
      </c>
      <c r="D64" s="52"/>
      <c r="E64" s="52"/>
      <c r="F64" s="52"/>
      <c r="G64" s="52"/>
      <c r="I64" s="43">
        <v>123456.789</v>
      </c>
      <c r="K64" s="21" t="str">
        <f t="shared" si="0"/>
        <v>Currency</v>
      </c>
    </row>
    <row r="65" spans="3:11" ht="15" outlineLevel="1" x14ac:dyDescent="0.25">
      <c r="C65" s="52"/>
      <c r="D65" s="52"/>
      <c r="E65" s="52"/>
      <c r="F65" s="52"/>
      <c r="G65" s="52"/>
      <c r="K65" s="21"/>
    </row>
    <row r="66" spans="3:11" ht="15" outlineLevel="1" x14ac:dyDescent="0.25">
      <c r="C66" s="52" t="s">
        <v>61</v>
      </c>
      <c r="D66" s="52"/>
      <c r="E66" s="52"/>
      <c r="F66" s="52"/>
      <c r="G66" s="52"/>
      <c r="I66" s="44">
        <v>123456.789</v>
      </c>
      <c r="K66" s="21" t="str">
        <f t="shared" si="0"/>
        <v>Currency [0]</v>
      </c>
    </row>
    <row r="67" spans="3:11" ht="15" outlineLevel="1" x14ac:dyDescent="0.25">
      <c r="C67" s="52"/>
      <c r="D67" s="52"/>
      <c r="E67" s="52"/>
      <c r="F67" s="52"/>
      <c r="G67" s="52"/>
      <c r="K67" s="21"/>
    </row>
    <row r="68" spans="3:11" ht="15" outlineLevel="1" x14ac:dyDescent="0.25">
      <c r="C68" s="52" t="s">
        <v>62</v>
      </c>
      <c r="D68" s="52"/>
      <c r="E68" s="52"/>
      <c r="F68" s="52"/>
      <c r="G68" s="52"/>
      <c r="I68" s="45">
        <f ca="1">TODAY()</f>
        <v>44166</v>
      </c>
      <c r="K68" s="21" t="str">
        <f>C68</f>
        <v>Date</v>
      </c>
    </row>
    <row r="69" spans="3:11" ht="15" outlineLevel="1" x14ac:dyDescent="0.25">
      <c r="C69" s="52"/>
      <c r="D69" s="52"/>
      <c r="E69" s="52"/>
      <c r="F69" s="52"/>
      <c r="G69" s="52"/>
      <c r="K69" s="21"/>
    </row>
    <row r="70" spans="3:11" ht="15" outlineLevel="1" x14ac:dyDescent="0.25">
      <c r="C70" s="52" t="s">
        <v>63</v>
      </c>
      <c r="D70" s="52"/>
      <c r="E70" s="52"/>
      <c r="F70" s="52"/>
      <c r="G70" s="52"/>
      <c r="I70" s="37">
        <f ca="1">TODAY()</f>
        <v>44166</v>
      </c>
      <c r="K70" s="21" t="str">
        <f>C70</f>
        <v>Date Heading</v>
      </c>
    </row>
    <row r="71" spans="3:11" ht="15" outlineLevel="1" x14ac:dyDescent="0.25">
      <c r="C71" s="52"/>
      <c r="D71" s="52"/>
      <c r="E71" s="52"/>
      <c r="F71" s="52"/>
      <c r="G71" s="52"/>
      <c r="K71" s="21"/>
    </row>
    <row r="72" spans="3:11" ht="15" outlineLevel="1" x14ac:dyDescent="0.25">
      <c r="C72" s="52" t="s">
        <v>64</v>
      </c>
      <c r="D72" s="52"/>
      <c r="E72" s="52"/>
      <c r="F72" s="52"/>
      <c r="G72" s="52"/>
      <c r="I72" s="34">
        <v>-123456.789</v>
      </c>
      <c r="K72" s="21" t="str">
        <f>C72</f>
        <v>Numbers 0</v>
      </c>
    </row>
    <row r="73" spans="3:11" ht="15" outlineLevel="1" x14ac:dyDescent="0.25">
      <c r="C73" s="52"/>
      <c r="D73" s="52"/>
      <c r="E73" s="52"/>
      <c r="F73" s="52"/>
      <c r="G73" s="52"/>
      <c r="K73" s="21"/>
    </row>
    <row r="74" spans="3:11" ht="15" outlineLevel="1" x14ac:dyDescent="0.25">
      <c r="C74" s="52" t="s">
        <v>65</v>
      </c>
      <c r="D74" s="52"/>
      <c r="E74" s="52"/>
      <c r="F74" s="52"/>
      <c r="G74" s="52"/>
      <c r="I74" s="35">
        <v>0.5</v>
      </c>
      <c r="K74" s="21" t="str">
        <f>C74</f>
        <v>Percent</v>
      </c>
    </row>
    <row r="75" spans="3:11" outlineLevel="1" x14ac:dyDescent="0.2">
      <c r="C75" s="52"/>
      <c r="D75" s="52"/>
      <c r="E75" s="52"/>
      <c r="F75" s="52"/>
      <c r="G75" s="52"/>
    </row>
    <row r="76" spans="3:11" outlineLevel="1" x14ac:dyDescent="0.2">
      <c r="C76" s="52"/>
      <c r="D76" s="52"/>
      <c r="E76" s="52"/>
      <c r="F76" s="52"/>
      <c r="G76" s="52"/>
    </row>
    <row r="77" spans="3:11" x14ac:dyDescent="0.2">
      <c r="C77" s="52"/>
      <c r="D77" s="52"/>
      <c r="E77" s="52"/>
      <c r="F77" s="52"/>
      <c r="G77" s="52"/>
    </row>
    <row r="78" spans="3:11" x14ac:dyDescent="0.2">
      <c r="C78" s="52"/>
      <c r="D78" s="52"/>
      <c r="E78" s="52"/>
      <c r="F78" s="52"/>
      <c r="G78" s="52"/>
    </row>
    <row r="79" spans="3:11" x14ac:dyDescent="0.2">
      <c r="C79" s="52"/>
      <c r="D79" s="52"/>
      <c r="E79" s="52"/>
      <c r="F79" s="52"/>
      <c r="G79" s="52"/>
    </row>
    <row r="80" spans="3:11" x14ac:dyDescent="0.2">
      <c r="C80" s="52"/>
      <c r="D80" s="52"/>
      <c r="E80" s="52"/>
      <c r="F80" s="52"/>
      <c r="G80" s="52"/>
    </row>
    <row r="81" spans="3:7" x14ac:dyDescent="0.2">
      <c r="C81" s="52"/>
      <c r="D81" s="52"/>
      <c r="E81" s="52"/>
      <c r="F81" s="52"/>
      <c r="G81" s="52"/>
    </row>
  </sheetData>
  <mergeCells count="66">
    <mergeCell ref="C81:G81"/>
    <mergeCell ref="C75:G75"/>
    <mergeCell ref="C76:G76"/>
    <mergeCell ref="C77:G77"/>
    <mergeCell ref="C78:G78"/>
    <mergeCell ref="C79:G79"/>
    <mergeCell ref="C80:G80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</mergeCells>
  <conditionalFormatting sqref="I4">
    <cfRule type="cellIs" dxfId="7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51"/>
      <c r="K1" s="51"/>
    </row>
    <row r="2" spans="1:18" ht="18" x14ac:dyDescent="0.25">
      <c r="A2" s="16" t="str">
        <f ca="1">Model_Name</f>
        <v>SP Separating Text and Numbers.xlsx</v>
      </c>
    </row>
    <row r="3" spans="1:18" x14ac:dyDescent="0.2">
      <c r="A3" s="51" t="s">
        <v>1</v>
      </c>
      <c r="B3" s="51"/>
      <c r="C3" s="51"/>
      <c r="D3" s="51"/>
      <c r="E3" s="51"/>
    </row>
    <row r="4" spans="1:18" ht="14.25" x14ac:dyDescent="0.2">
      <c r="E4" t="s">
        <v>2</v>
      </c>
      <c r="I4" s="1">
        <f>Overall_Error_Check</f>
        <v>0</v>
      </c>
    </row>
    <row r="6" spans="1:18" ht="16.5" thickBot="1" x14ac:dyDescent="0.3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54" t="str">
        <f ca="1">IF(ISERROR(OR(FIND("[",CELL("filename",A1)),FIND("]",CELL("filename",A1)))),"",MID(CELL("filename",A1),FIND("[",CELL("filename",A1))+1,FIND("]",CELL("filename",A1))-FIND("[",CELL("filename",A1))-1))</f>
        <v>SP Separating Text and Numbers.xlsx</v>
      </c>
      <c r="H11" s="54"/>
      <c r="I11" s="54"/>
      <c r="J11" s="54"/>
      <c r="K11" s="54"/>
      <c r="L11" s="54"/>
      <c r="M11" s="54"/>
      <c r="N11" s="54"/>
    </row>
    <row r="12" spans="1:18" outlineLevel="1" x14ac:dyDescent="0.2">
      <c r="E12" t="s">
        <v>6</v>
      </c>
      <c r="G12" s="55" t="s">
        <v>70</v>
      </c>
      <c r="H12" s="55"/>
      <c r="I12" s="55"/>
      <c r="J12" s="55"/>
      <c r="K12" s="55"/>
      <c r="L12" s="55"/>
      <c r="M12" s="55"/>
      <c r="N12" s="55"/>
    </row>
    <row r="13" spans="1:18" outlineLevel="1" x14ac:dyDescent="0.2"/>
    <row r="14" spans="1:18" outlineLevel="1" x14ac:dyDescent="0.2"/>
    <row r="15" spans="1:18" ht="16.5" thickBot="1" x14ac:dyDescent="0.3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.75" outlineLevel="1" thickTop="1" x14ac:dyDescent="0.2"/>
    <row r="17" spans="3:7" ht="16.5" outlineLevel="1" x14ac:dyDescent="0.25">
      <c r="C17" s="3" t="s">
        <v>8</v>
      </c>
    </row>
    <row r="18" spans="3:7" outlineLevel="1" x14ac:dyDescent="0.2"/>
    <row r="19" spans="3:7" outlineLevel="1" x14ac:dyDescent="0.2">
      <c r="E19" t="s">
        <v>9</v>
      </c>
      <c r="G19" s="5">
        <v>365</v>
      </c>
    </row>
    <row r="20" spans="3:7" outlineLevel="1" x14ac:dyDescent="0.2">
      <c r="E20" t="s">
        <v>10</v>
      </c>
      <c r="G20" s="5">
        <v>1</v>
      </c>
    </row>
    <row r="21" spans="3:7" outlineLevel="1" x14ac:dyDescent="0.2">
      <c r="E21" t="s">
        <v>11</v>
      </c>
      <c r="G21" s="5">
        <v>3</v>
      </c>
    </row>
    <row r="22" spans="3:7" outlineLevel="1" x14ac:dyDescent="0.2">
      <c r="E22" t="s">
        <v>12</v>
      </c>
      <c r="G22" s="5">
        <v>6</v>
      </c>
    </row>
    <row r="23" spans="3:7" outlineLevel="1" x14ac:dyDescent="0.2">
      <c r="E23" t="s">
        <v>13</v>
      </c>
      <c r="G23" s="5">
        <v>12</v>
      </c>
    </row>
    <row r="24" spans="3:7" outlineLevel="1" x14ac:dyDescent="0.2">
      <c r="E24" t="s">
        <v>14</v>
      </c>
      <c r="G24" s="5">
        <v>4</v>
      </c>
    </row>
    <row r="25" spans="3:7" outlineLevel="1" x14ac:dyDescent="0.2"/>
    <row r="26" spans="3:7" outlineLevel="1" x14ac:dyDescent="0.2">
      <c r="E26" t="s">
        <v>15</v>
      </c>
      <c r="G26" s="5">
        <v>5</v>
      </c>
    </row>
    <row r="27" spans="3:7" outlineLevel="1" x14ac:dyDescent="0.2"/>
    <row r="28" spans="3:7" outlineLevel="1" x14ac:dyDescent="0.2">
      <c r="E28" t="s">
        <v>16</v>
      </c>
      <c r="G28" s="6">
        <v>9.9999999999999997E+98</v>
      </c>
    </row>
    <row r="29" spans="3:7" outlineLevel="1" x14ac:dyDescent="0.2">
      <c r="E29" t="s">
        <v>17</v>
      </c>
      <c r="G29" s="6">
        <v>1E-8</v>
      </c>
    </row>
    <row r="30" spans="3:7" outlineLevel="1" x14ac:dyDescent="0.2"/>
    <row r="31" spans="3:7" outlineLevel="1" x14ac:dyDescent="0.2">
      <c r="E31" t="s">
        <v>18</v>
      </c>
      <c r="G31" s="5">
        <v>1000</v>
      </c>
    </row>
    <row r="32" spans="3:7" outlineLevel="1" x14ac:dyDescent="0.2"/>
    <row r="33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6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990CA-9F67-4826-A0E8-AF7A43EC046A}">
  <sheetPr>
    <outlinePr summaryBelow="0" summaryRight="0"/>
    <pageSetUpPr fitToPage="1"/>
  </sheetPr>
  <dimension ref="A1:BV50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outlineLevelRow="1" outlineLevelCol="1" x14ac:dyDescent="0.2"/>
  <cols>
    <col min="1" max="5" width="3.7109375" customWidth="1"/>
    <col min="11" max="11" width="9.140625" customWidth="1"/>
    <col min="17" max="20" width="9.140625" customWidth="1"/>
    <col min="21" max="21" width="9.140625" customWidth="1" collapsed="1"/>
    <col min="22" max="69" width="9.140625" hidden="1" customWidth="1" outlineLevel="1"/>
    <col min="70" max="71" width="0" hidden="1" customWidth="1" outlineLevel="1"/>
  </cols>
  <sheetData>
    <row r="1" spans="1:74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Suggested Solution</v>
      </c>
    </row>
    <row r="2" spans="1:74" ht="18" x14ac:dyDescent="0.25">
      <c r="A2" s="16" t="str">
        <f ca="1">Model_Name</f>
        <v>SP Separating Text and Numbers.xlsx</v>
      </c>
    </row>
    <row r="3" spans="1:74" x14ac:dyDescent="0.2">
      <c r="A3" s="51" t="s">
        <v>1</v>
      </c>
      <c r="B3" s="51"/>
      <c r="C3" s="51"/>
      <c r="D3" s="51"/>
      <c r="E3" s="51"/>
    </row>
    <row r="4" spans="1:74" ht="14.25" x14ac:dyDescent="0.2">
      <c r="E4" t="s">
        <v>2</v>
      </c>
      <c r="I4" s="1">
        <f>Overall_Error_Check</f>
        <v>0</v>
      </c>
    </row>
    <row r="5" spans="1:74" x14ac:dyDescent="0.2">
      <c r="A5" s="11"/>
    </row>
    <row r="6" spans="1:74" ht="16.5" thickBot="1" x14ac:dyDescent="0.3">
      <c r="B6" s="40">
        <f>MAX($B$5:$B5)+1</f>
        <v>1</v>
      </c>
      <c r="C6" s="2" t="str">
        <f ca="1">A1</f>
        <v>Suggested Solution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ht="12.75" outlineLevel="1" thickTop="1" x14ac:dyDescent="0.2"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</row>
    <row r="8" spans="1:74" ht="16.5" outlineLevel="1" x14ac:dyDescent="0.25">
      <c r="C8" s="3" t="s">
        <v>72</v>
      </c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</row>
    <row r="9" spans="1:74" outlineLevel="1" x14ac:dyDescent="0.2"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</row>
    <row r="10" spans="1:74" ht="15" outlineLevel="1" x14ac:dyDescent="0.25">
      <c r="D10" s="4" t="s">
        <v>73</v>
      </c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</row>
    <row r="11" spans="1:74" outlineLevel="1" x14ac:dyDescent="0.2"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</row>
    <row r="12" spans="1:74" outlineLevel="1" x14ac:dyDescent="0.2">
      <c r="F12" s="56" t="s">
        <v>92</v>
      </c>
      <c r="G12" s="56"/>
      <c r="H12" s="56"/>
      <c r="I12" s="56"/>
      <c r="J12" s="56"/>
      <c r="K12" s="56"/>
      <c r="L12" s="56"/>
      <c r="M12" s="5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</row>
    <row r="13" spans="1:74" outlineLevel="1" x14ac:dyDescent="0.2"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</row>
    <row r="14" spans="1:74" ht="15" outlineLevel="1" x14ac:dyDescent="0.25">
      <c r="D14" s="4" t="s">
        <v>74</v>
      </c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</row>
    <row r="15" spans="1:74" outlineLevel="1" x14ac:dyDescent="0.2"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</row>
    <row r="16" spans="1:74" outlineLevel="1" x14ac:dyDescent="0.2">
      <c r="F16" s="57" t="str" cm="1">
        <f t="array" ref="F16">PROPER(TRIM(_xlfn.CONCAT(IF(INDEX(IF(ISNUMBER(VALUE(MID(F12,_xlfn.SEQUENCE(1,LEN(F12)),1))),1,),_xlfn.SEQUENCE(1,LEN(F12)))=INDEX(IF(ISNUMBER(VALUE(MID(F12,_xlfn.SEQUENCE(1,LEN(F12)),1))),1,),_xlfn.SEQUENCE(1,LEN(F12),0)),MID(F12,_xlfn.SEQUENCE(1,LEN(F12)),1)," "&amp;MID(F12,_xlfn.SEQUENCE(1,LEN(F12)),1)))))</f>
        <v>Liam 123 Tim Heng 4567 Hanh 8 Jonathan 90 !</v>
      </c>
      <c r="G16" s="57"/>
      <c r="H16" s="57"/>
      <c r="I16" s="57"/>
      <c r="J16" s="57"/>
      <c r="K16" s="57"/>
      <c r="L16" s="57"/>
      <c r="M16" s="57"/>
      <c r="O16" s="58" t="str">
        <f ca="1">IFERROR(_xlfn.FORMULATEXT(F16),"")</f>
        <v>=PROPER(TRIM(CONCAT(IF(INDEX(IF(ISNUMBER(VALUE(MID(F12,SEQUENCE(1,LEN(F12)),1))),1,),SEQUENCE(1,LEN(F12)))=INDEX(IF(ISNUMBER(VALUE(MID(F12,SEQUENCE(1,LEN(F12)),1))),1,),SEQUENCE(1,LEN(F12),0)),MID(F12,SEQUENCE(1,LEN(F12)),1)," "&amp;MID(F12,SEQUENCE(1,LEN(F12)),1)))))</v>
      </c>
      <c r="P16" s="58"/>
      <c r="Q16" s="58"/>
      <c r="R16" s="58"/>
      <c r="S16" s="58"/>
      <c r="T16" s="58"/>
      <c r="U16" s="58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</row>
    <row r="17" spans="2:74" outlineLevel="1" x14ac:dyDescent="0.2">
      <c r="O17" s="58"/>
      <c r="P17" s="58"/>
      <c r="Q17" s="58"/>
      <c r="R17" s="58"/>
      <c r="S17" s="58"/>
      <c r="T17" s="58"/>
      <c r="U17" s="58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</row>
    <row r="18" spans="2:74" s="46" customFormat="1" ht="12.75" outlineLevel="1" x14ac:dyDescent="0.2">
      <c r="F18" s="46" t="s">
        <v>89</v>
      </c>
      <c r="I18" s="49">
        <f>(F16&lt;&gt;P48)*1</f>
        <v>0</v>
      </c>
      <c r="O18" s="58"/>
      <c r="P18" s="58"/>
      <c r="Q18" s="58"/>
      <c r="R18" s="58"/>
      <c r="S18" s="58"/>
      <c r="T18" s="58"/>
      <c r="U18" s="58"/>
    </row>
    <row r="19" spans="2:74" s="46" customFormat="1" outlineLevel="1" x14ac:dyDescent="0.2">
      <c r="O19" s="58"/>
      <c r="P19" s="58"/>
      <c r="Q19" s="58"/>
      <c r="R19" s="58"/>
      <c r="S19" s="58"/>
      <c r="T19" s="58"/>
      <c r="U19" s="58"/>
    </row>
    <row r="20" spans="2:74" s="46" customFormat="1" outlineLevel="1" x14ac:dyDescent="0.2">
      <c r="O20" s="58"/>
      <c r="P20" s="58"/>
      <c r="Q20" s="58"/>
      <c r="R20" s="58"/>
      <c r="S20" s="58"/>
      <c r="T20" s="58"/>
      <c r="U20" s="58"/>
    </row>
    <row r="21" spans="2:74" outlineLevel="1" x14ac:dyDescent="0.2"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</row>
    <row r="22" spans="2:74" s="46" customFormat="1" ht="16.5" thickBot="1" x14ac:dyDescent="0.3">
      <c r="B22" s="40">
        <f>MAX($B$5:$B21)+1</f>
        <v>2</v>
      </c>
      <c r="C22" s="2" t="s">
        <v>75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</row>
    <row r="23" spans="2:74" s="46" customFormat="1" ht="12.75" outlineLevel="1" thickTop="1" x14ac:dyDescent="0.2"/>
    <row r="24" spans="2:74" s="46" customFormat="1" ht="16.5" outlineLevel="1" x14ac:dyDescent="0.25">
      <c r="C24" s="3" t="s">
        <v>76</v>
      </c>
    </row>
    <row r="25" spans="2:74" s="46" customFormat="1" outlineLevel="1" x14ac:dyDescent="0.2"/>
    <row r="26" spans="2:74" s="46" customFormat="1" ht="15" outlineLevel="1" x14ac:dyDescent="0.25">
      <c r="D26" s="4" t="s">
        <v>77</v>
      </c>
    </row>
    <row r="27" spans="2:74" outlineLevel="1" x14ac:dyDescent="0.2"/>
    <row r="28" spans="2:74" outlineLevel="1" x14ac:dyDescent="0.2">
      <c r="E28" s="48" t="s">
        <v>78</v>
      </c>
      <c r="H28" s="19" t="str">
        <f ca="1">IFERROR(_xlfn.FORMULATEXT(P28),"")</f>
        <v>=F12</v>
      </c>
      <c r="P28" t="str">
        <f>F12</f>
        <v>Liam123Tim                   Heng    4567 Hanh8JonAtHan90!</v>
      </c>
    </row>
    <row r="29" spans="2:74" outlineLevel="1" x14ac:dyDescent="0.2">
      <c r="H29" s="19"/>
    </row>
    <row r="30" spans="2:74" outlineLevel="1" x14ac:dyDescent="0.2">
      <c r="E30" s="48" t="s">
        <v>79</v>
      </c>
      <c r="H30" s="19" t="str">
        <f ca="1">IFERROR(_xlfn.FORMULATEXT(P30),"")</f>
        <v>=MID(P28,SEQUENCE(1,LEN(P28)),1)</v>
      </c>
      <c r="P30" t="str" cm="1">
        <f t="array" ref="P30:BU30">MID(P28,_xlfn.SEQUENCE(1,LEN(P28)),1)</f>
        <v>L</v>
      </c>
      <c r="Q30" t="str">
        <v>i</v>
      </c>
      <c r="R30" t="str">
        <v>a</v>
      </c>
      <c r="S30" t="str">
        <v>m</v>
      </c>
      <c r="T30" t="str">
        <v>1</v>
      </c>
      <c r="U30" t="str">
        <v>2</v>
      </c>
      <c r="V30" t="str">
        <v>3</v>
      </c>
      <c r="W30" t="str">
        <v>T</v>
      </c>
      <c r="X30" t="str">
        <v>i</v>
      </c>
      <c r="Y30" t="str">
        <v>m</v>
      </c>
      <c r="Z30" t="str">
        <v xml:space="preserve"> </v>
      </c>
      <c r="AA30" t="str">
        <v xml:space="preserve"> </v>
      </c>
      <c r="AB30" t="str">
        <v xml:space="preserve"> </v>
      </c>
      <c r="AC30" t="str">
        <v xml:space="preserve"> </v>
      </c>
      <c r="AD30" t="str">
        <v xml:space="preserve"> </v>
      </c>
      <c r="AE30" t="str">
        <v xml:space="preserve"> </v>
      </c>
      <c r="AF30" t="str">
        <v xml:space="preserve"> </v>
      </c>
      <c r="AG30" t="str">
        <v xml:space="preserve"> </v>
      </c>
      <c r="AH30" t="str">
        <v xml:space="preserve"> </v>
      </c>
      <c r="AI30" t="str">
        <v xml:space="preserve"> </v>
      </c>
      <c r="AJ30" t="str">
        <v xml:space="preserve"> </v>
      </c>
      <c r="AK30" t="str">
        <v xml:space="preserve"> </v>
      </c>
      <c r="AL30" t="str">
        <v xml:space="preserve"> </v>
      </c>
      <c r="AM30" t="str">
        <v xml:space="preserve"> </v>
      </c>
      <c r="AN30" t="str">
        <v xml:space="preserve"> </v>
      </c>
      <c r="AO30" t="str">
        <v xml:space="preserve"> </v>
      </c>
      <c r="AP30" t="str">
        <v xml:space="preserve"> </v>
      </c>
      <c r="AQ30" t="str">
        <v xml:space="preserve"> </v>
      </c>
      <c r="AR30" t="str">
        <v xml:space="preserve"> </v>
      </c>
      <c r="AS30" t="str">
        <v>H</v>
      </c>
      <c r="AT30" t="str">
        <v>e</v>
      </c>
      <c r="AU30" t="str">
        <v>n</v>
      </c>
      <c r="AV30" t="str">
        <v>g</v>
      </c>
      <c r="AW30" t="str">
        <v xml:space="preserve"> </v>
      </c>
      <c r="AX30" t="str">
        <v xml:space="preserve"> </v>
      </c>
      <c r="AY30" t="str">
        <v xml:space="preserve"> </v>
      </c>
      <c r="AZ30" t="str">
        <v xml:space="preserve"> </v>
      </c>
      <c r="BA30" t="str">
        <v>4</v>
      </c>
      <c r="BB30" t="str">
        <v>5</v>
      </c>
      <c r="BC30" t="str">
        <v>6</v>
      </c>
      <c r="BD30" t="str">
        <v>7</v>
      </c>
      <c r="BE30" t="str">
        <v xml:space="preserve"> </v>
      </c>
      <c r="BF30" t="str">
        <v>H</v>
      </c>
      <c r="BG30" t="str">
        <v>a</v>
      </c>
      <c r="BH30" t="str">
        <v>n</v>
      </c>
      <c r="BI30" t="str">
        <v>h</v>
      </c>
      <c r="BJ30" t="str">
        <v>8</v>
      </c>
      <c r="BK30" t="str">
        <v>J</v>
      </c>
      <c r="BL30" t="str">
        <v>o</v>
      </c>
      <c r="BM30" t="str">
        <v>n</v>
      </c>
      <c r="BN30" t="str">
        <v>A</v>
      </c>
      <c r="BO30" t="str">
        <v>t</v>
      </c>
      <c r="BP30" t="str">
        <v>H</v>
      </c>
      <c r="BQ30" t="str">
        <v>a</v>
      </c>
      <c r="BR30" t="str">
        <v>n</v>
      </c>
      <c r="BS30" t="str">
        <v>9</v>
      </c>
      <c r="BT30" t="str">
        <v>0</v>
      </c>
      <c r="BU30" t="str">
        <v>!</v>
      </c>
    </row>
    <row r="31" spans="2:74" outlineLevel="1" x14ac:dyDescent="0.2">
      <c r="H31" s="19"/>
    </row>
    <row r="32" spans="2:74" outlineLevel="1" x14ac:dyDescent="0.2">
      <c r="E32" s="48" t="s">
        <v>80</v>
      </c>
      <c r="H32" s="19" t="str">
        <f ca="1">IFERROR(_xlfn.FORMULATEXT(P32),"")</f>
        <v>=VALUE(P30#)</v>
      </c>
      <c r="P32" t="e" cm="1">
        <f t="array" ref="P32:BU32">VALUE(_xlfn.ANCHORARRAY(P30))</f>
        <v>#VALUE!</v>
      </c>
      <c r="Q32" t="e">
        <v>#VALUE!</v>
      </c>
      <c r="R32" t="e">
        <v>#VALUE!</v>
      </c>
      <c r="S32" t="e">
        <v>#VALUE!</v>
      </c>
      <c r="T32">
        <v>1</v>
      </c>
      <c r="U32">
        <v>2</v>
      </c>
      <c r="V32">
        <v>3</v>
      </c>
      <c r="W32" t="e">
        <v>#VALUE!</v>
      </c>
      <c r="X32" t="e">
        <v>#VALUE!</v>
      </c>
      <c r="Y32" t="e">
        <v>#VALUE!</v>
      </c>
      <c r="Z32" t="e">
        <v>#VALUE!</v>
      </c>
      <c r="AA32" t="e">
        <v>#VALUE!</v>
      </c>
      <c r="AB32" t="e">
        <v>#VALUE!</v>
      </c>
      <c r="AC32" t="e">
        <v>#VALUE!</v>
      </c>
      <c r="AD32" t="e">
        <v>#VALUE!</v>
      </c>
      <c r="AE32" t="e">
        <v>#VALUE!</v>
      </c>
      <c r="AF32" t="e">
        <v>#VALUE!</v>
      </c>
      <c r="AG32" t="e">
        <v>#VALUE!</v>
      </c>
      <c r="AH32" t="e">
        <v>#VALUE!</v>
      </c>
      <c r="AI32" t="e">
        <v>#VALUE!</v>
      </c>
      <c r="AJ32" t="e">
        <v>#VALUE!</v>
      </c>
      <c r="AK32" t="e">
        <v>#VALUE!</v>
      </c>
      <c r="AL32" t="e">
        <v>#VALUE!</v>
      </c>
      <c r="AM32" t="e">
        <v>#VALUE!</v>
      </c>
      <c r="AN32" t="e">
        <v>#VALUE!</v>
      </c>
      <c r="AO32" t="e">
        <v>#VALUE!</v>
      </c>
      <c r="AP32" t="e">
        <v>#VALUE!</v>
      </c>
      <c r="AQ32" t="e">
        <v>#VALUE!</v>
      </c>
      <c r="AR32" t="e">
        <v>#VALUE!</v>
      </c>
      <c r="AS32" t="e">
        <v>#VALUE!</v>
      </c>
      <c r="AT32" t="e">
        <v>#VALUE!</v>
      </c>
      <c r="AU32" t="e">
        <v>#VALUE!</v>
      </c>
      <c r="AV32" t="e">
        <v>#VALUE!</v>
      </c>
      <c r="AW32" t="e">
        <v>#VALUE!</v>
      </c>
      <c r="AX32" t="e">
        <v>#VALUE!</v>
      </c>
      <c r="AY32" t="e">
        <v>#VALUE!</v>
      </c>
      <c r="AZ32" t="e">
        <v>#VALUE!</v>
      </c>
      <c r="BA32">
        <v>4</v>
      </c>
      <c r="BB32">
        <v>5</v>
      </c>
      <c r="BC32">
        <v>6</v>
      </c>
      <c r="BD32">
        <v>7</v>
      </c>
      <c r="BE32" t="e">
        <v>#VALUE!</v>
      </c>
      <c r="BF32" t="e">
        <v>#VALUE!</v>
      </c>
      <c r="BG32" t="e">
        <v>#VALUE!</v>
      </c>
      <c r="BH32" t="e">
        <v>#VALUE!</v>
      </c>
      <c r="BI32" t="e">
        <v>#VALUE!</v>
      </c>
      <c r="BJ32">
        <v>8</v>
      </c>
      <c r="BK32" t="e">
        <v>#VALUE!</v>
      </c>
      <c r="BL32" t="e">
        <v>#VALUE!</v>
      </c>
      <c r="BM32" t="e">
        <v>#VALUE!</v>
      </c>
      <c r="BN32" t="e">
        <v>#VALUE!</v>
      </c>
      <c r="BO32" t="e">
        <v>#VALUE!</v>
      </c>
      <c r="BP32" t="e">
        <v>#VALUE!</v>
      </c>
      <c r="BQ32" t="e">
        <v>#VALUE!</v>
      </c>
      <c r="BR32" t="e">
        <v>#VALUE!</v>
      </c>
      <c r="BS32">
        <v>9</v>
      </c>
      <c r="BT32">
        <v>0</v>
      </c>
      <c r="BU32" t="e">
        <v>#VALUE!</v>
      </c>
    </row>
    <row r="33" spans="5:73" outlineLevel="1" x14ac:dyDescent="0.2">
      <c r="H33" s="19"/>
    </row>
    <row r="34" spans="5:73" outlineLevel="1" x14ac:dyDescent="0.2">
      <c r="E34" s="48" t="s">
        <v>81</v>
      </c>
      <c r="H34" s="19" t="str">
        <f ca="1">IFERROR(_xlfn.FORMULATEXT(P34),"")</f>
        <v>=IF(ISNUMBER(P32#),1,)</v>
      </c>
      <c r="P34" cm="1">
        <f t="array" ref="P34:BU34">IF(ISNUMBER(_xlfn.ANCHORARRAY(P32)),1,)</f>
        <v>0</v>
      </c>
      <c r="Q34">
        <v>0</v>
      </c>
      <c r="R34">
        <v>0</v>
      </c>
      <c r="S34">
        <v>0</v>
      </c>
      <c r="T34">
        <v>1</v>
      </c>
      <c r="U34">
        <v>1</v>
      </c>
      <c r="V34">
        <v>1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1</v>
      </c>
      <c r="BB34">
        <v>1</v>
      </c>
      <c r="BC34">
        <v>1</v>
      </c>
      <c r="BD34">
        <v>1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1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1</v>
      </c>
      <c r="BT34">
        <v>1</v>
      </c>
      <c r="BU34">
        <v>0</v>
      </c>
    </row>
    <row r="35" spans="5:73" outlineLevel="1" x14ac:dyDescent="0.2">
      <c r="H35" s="19"/>
    </row>
    <row r="36" spans="5:73" outlineLevel="1" x14ac:dyDescent="0.2">
      <c r="E36" s="48" t="s">
        <v>82</v>
      </c>
      <c r="H36" s="19" t="str">
        <f ca="1">IFERROR(_xlfn.FORMULATEXT(P36),"")</f>
        <v>=INDEX(P34#,SEQUENCE(1,LEN(P28)))</v>
      </c>
      <c r="P36" cm="1">
        <f t="array" ref="P36:BU36">INDEX(_xlfn.ANCHORARRAY(P34),_xlfn.SEQUENCE(1,LEN(P28)))</f>
        <v>0</v>
      </c>
      <c r="Q36">
        <v>0</v>
      </c>
      <c r="R36">
        <v>0</v>
      </c>
      <c r="S36">
        <v>0</v>
      </c>
      <c r="T36">
        <v>1</v>
      </c>
      <c r="U36">
        <v>1</v>
      </c>
      <c r="V36">
        <v>1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1</v>
      </c>
      <c r="BB36">
        <v>1</v>
      </c>
      <c r="BC36">
        <v>1</v>
      </c>
      <c r="BD36">
        <v>1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1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1</v>
      </c>
      <c r="BT36">
        <v>1</v>
      </c>
      <c r="BU36">
        <v>0</v>
      </c>
    </row>
    <row r="37" spans="5:73" outlineLevel="1" x14ac:dyDescent="0.2">
      <c r="H37" s="19"/>
    </row>
    <row r="38" spans="5:73" outlineLevel="1" x14ac:dyDescent="0.2">
      <c r="E38" s="48" t="s">
        <v>83</v>
      </c>
      <c r="H38" s="19" t="str">
        <f ca="1">IFERROR(_xlfn.FORMULATEXT(P38),"")</f>
        <v>=INDEX(P34#,SEQUENCE(1,LEN(P28),0))</v>
      </c>
      <c r="P38" s="46" cm="1">
        <f t="array" ref="P38:BU38">INDEX(_xlfn.ANCHORARRAY(P34),_xlfn.SEQUENCE(1,LEN(P28),0))</f>
        <v>0</v>
      </c>
      <c r="Q38">
        <v>0</v>
      </c>
      <c r="R38">
        <v>0</v>
      </c>
      <c r="S38">
        <v>0</v>
      </c>
      <c r="T38">
        <v>0</v>
      </c>
      <c r="U38">
        <v>1</v>
      </c>
      <c r="V38">
        <v>1</v>
      </c>
      <c r="W38">
        <v>1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1</v>
      </c>
      <c r="BC38">
        <v>1</v>
      </c>
      <c r="BD38">
        <v>1</v>
      </c>
      <c r="BE38">
        <v>1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1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1</v>
      </c>
      <c r="BU38">
        <v>1</v>
      </c>
    </row>
    <row r="39" spans="5:73" outlineLevel="1" x14ac:dyDescent="0.2">
      <c r="H39" s="19"/>
    </row>
    <row r="40" spans="5:73" outlineLevel="1" x14ac:dyDescent="0.2">
      <c r="E40" s="48" t="s">
        <v>84</v>
      </c>
      <c r="H40" s="19" t="str">
        <f ca="1">IFERROR(_xlfn.FORMULATEXT(P40),"")</f>
        <v>=P36#=P38#</v>
      </c>
      <c r="P40" t="b" cm="1">
        <f t="array" ref="P40:BU40">_xlfn.ANCHORARRAY(P36)=_xlfn.ANCHORARRAY(P38)</f>
        <v>1</v>
      </c>
      <c r="Q40" t="b">
        <v>1</v>
      </c>
      <c r="R40" t="b">
        <v>1</v>
      </c>
      <c r="S40" t="b">
        <v>1</v>
      </c>
      <c r="T40" t="b">
        <v>0</v>
      </c>
      <c r="U40" t="b">
        <v>1</v>
      </c>
      <c r="V40" t="b">
        <v>1</v>
      </c>
      <c r="W40" t="b">
        <v>0</v>
      </c>
      <c r="X40" t="b">
        <v>1</v>
      </c>
      <c r="Y40" t="b">
        <v>1</v>
      </c>
      <c r="Z40" t="b">
        <v>1</v>
      </c>
      <c r="AA40" t="b">
        <v>1</v>
      </c>
      <c r="AB40" t="b">
        <v>1</v>
      </c>
      <c r="AC40" t="b">
        <v>1</v>
      </c>
      <c r="AD40" t="b">
        <v>1</v>
      </c>
      <c r="AE40" t="b">
        <v>1</v>
      </c>
      <c r="AF40" t="b">
        <v>1</v>
      </c>
      <c r="AG40" t="b">
        <v>1</v>
      </c>
      <c r="AH40" t="b">
        <v>1</v>
      </c>
      <c r="AI40" t="b">
        <v>1</v>
      </c>
      <c r="AJ40" t="b">
        <v>1</v>
      </c>
      <c r="AK40" t="b">
        <v>1</v>
      </c>
      <c r="AL40" t="b">
        <v>1</v>
      </c>
      <c r="AM40" t="b">
        <v>1</v>
      </c>
      <c r="AN40" t="b">
        <v>1</v>
      </c>
      <c r="AO40" t="b">
        <v>1</v>
      </c>
      <c r="AP40" t="b">
        <v>1</v>
      </c>
      <c r="AQ40" t="b">
        <v>1</v>
      </c>
      <c r="AR40" t="b">
        <v>1</v>
      </c>
      <c r="AS40" t="b">
        <v>1</v>
      </c>
      <c r="AT40" t="b">
        <v>1</v>
      </c>
      <c r="AU40" t="b">
        <v>1</v>
      </c>
      <c r="AV40" t="b">
        <v>1</v>
      </c>
      <c r="AW40" t="b">
        <v>1</v>
      </c>
      <c r="AX40" t="b">
        <v>1</v>
      </c>
      <c r="AY40" t="b">
        <v>1</v>
      </c>
      <c r="AZ40" t="b">
        <v>1</v>
      </c>
      <c r="BA40" t="b">
        <v>0</v>
      </c>
      <c r="BB40" t="b">
        <v>1</v>
      </c>
      <c r="BC40" t="b">
        <v>1</v>
      </c>
      <c r="BD40" t="b">
        <v>1</v>
      </c>
      <c r="BE40" t="b">
        <v>0</v>
      </c>
      <c r="BF40" t="b">
        <v>1</v>
      </c>
      <c r="BG40" t="b">
        <v>1</v>
      </c>
      <c r="BH40" t="b">
        <v>1</v>
      </c>
      <c r="BI40" t="b">
        <v>1</v>
      </c>
      <c r="BJ40" t="b">
        <v>0</v>
      </c>
      <c r="BK40" t="b">
        <v>0</v>
      </c>
      <c r="BL40" t="b">
        <v>1</v>
      </c>
      <c r="BM40" t="b">
        <v>1</v>
      </c>
      <c r="BN40" t="b">
        <v>1</v>
      </c>
      <c r="BO40" t="b">
        <v>1</v>
      </c>
      <c r="BP40" t="b">
        <v>1</v>
      </c>
      <c r="BQ40" t="b">
        <v>1</v>
      </c>
      <c r="BR40" t="b">
        <v>1</v>
      </c>
      <c r="BS40" t="b">
        <v>0</v>
      </c>
      <c r="BT40" t="b">
        <v>1</v>
      </c>
      <c r="BU40" t="b">
        <v>0</v>
      </c>
    </row>
    <row r="41" spans="5:73" outlineLevel="1" x14ac:dyDescent="0.2">
      <c r="H41" s="19"/>
    </row>
    <row r="42" spans="5:73" outlineLevel="1" x14ac:dyDescent="0.2">
      <c r="E42" s="48" t="s">
        <v>85</v>
      </c>
      <c r="H42" s="19" t="str">
        <f ca="1">IFERROR(_xlfn.FORMULATEXT(P42),"")</f>
        <v>=IF(INDEX(P34#,SEQUENCE(1,LEN(P28)))=INDEX(P34#,SEQUENCE(1,LEN(P28),0)),P30#," "&amp;P30#)</v>
      </c>
      <c r="P42" t="str" cm="1">
        <f t="array" ref="P42:BU42">IF(INDEX(_xlfn.ANCHORARRAY(P34),_xlfn.SEQUENCE(1,LEN(P28)))=INDEX(_xlfn.ANCHORARRAY(P34),_xlfn.SEQUENCE(1,LEN(P28),0)),_xlfn.ANCHORARRAY(P30)," "&amp;_xlfn.ANCHORARRAY(P30))</f>
        <v>L</v>
      </c>
      <c r="Q42" t="str">
        <v>i</v>
      </c>
      <c r="R42" t="str">
        <v>a</v>
      </c>
      <c r="S42" t="str">
        <v>m</v>
      </c>
      <c r="T42" t="str">
        <v xml:space="preserve"> 1</v>
      </c>
      <c r="U42" t="str">
        <v>2</v>
      </c>
      <c r="V42" t="str">
        <v>3</v>
      </c>
      <c r="W42" t="str">
        <v xml:space="preserve"> T</v>
      </c>
      <c r="X42" t="str">
        <v>i</v>
      </c>
      <c r="Y42" t="str">
        <v>m</v>
      </c>
      <c r="Z42" t="str">
        <v xml:space="preserve"> </v>
      </c>
      <c r="AA42" t="str">
        <v xml:space="preserve"> </v>
      </c>
      <c r="AB42" t="str">
        <v xml:space="preserve"> </v>
      </c>
      <c r="AC42" t="str">
        <v xml:space="preserve"> </v>
      </c>
      <c r="AD42" t="str">
        <v xml:space="preserve"> </v>
      </c>
      <c r="AE42" t="str">
        <v xml:space="preserve"> </v>
      </c>
      <c r="AF42" t="str">
        <v xml:space="preserve"> </v>
      </c>
      <c r="AG42" t="str">
        <v xml:space="preserve"> </v>
      </c>
      <c r="AH42" t="str">
        <v xml:space="preserve"> </v>
      </c>
      <c r="AI42" t="str">
        <v xml:space="preserve"> </v>
      </c>
      <c r="AJ42" t="str">
        <v xml:space="preserve"> </v>
      </c>
      <c r="AK42" t="str">
        <v xml:space="preserve"> </v>
      </c>
      <c r="AL42" t="str">
        <v xml:space="preserve"> </v>
      </c>
      <c r="AM42" t="str">
        <v xml:space="preserve"> </v>
      </c>
      <c r="AN42" t="str">
        <v xml:space="preserve"> </v>
      </c>
      <c r="AO42" t="str">
        <v xml:space="preserve"> </v>
      </c>
      <c r="AP42" t="str">
        <v xml:space="preserve"> </v>
      </c>
      <c r="AQ42" t="str">
        <v xml:space="preserve"> </v>
      </c>
      <c r="AR42" t="str">
        <v xml:space="preserve"> </v>
      </c>
      <c r="AS42" t="str">
        <v>H</v>
      </c>
      <c r="AT42" t="str">
        <v>e</v>
      </c>
      <c r="AU42" t="str">
        <v>n</v>
      </c>
      <c r="AV42" t="str">
        <v>g</v>
      </c>
      <c r="AW42" t="str">
        <v xml:space="preserve"> </v>
      </c>
      <c r="AX42" t="str">
        <v xml:space="preserve"> </v>
      </c>
      <c r="AY42" t="str">
        <v xml:space="preserve"> </v>
      </c>
      <c r="AZ42" t="str">
        <v xml:space="preserve"> </v>
      </c>
      <c r="BA42" t="str">
        <v xml:space="preserve"> 4</v>
      </c>
      <c r="BB42" t="str">
        <v>5</v>
      </c>
      <c r="BC42" t="str">
        <v>6</v>
      </c>
      <c r="BD42" t="str">
        <v>7</v>
      </c>
      <c r="BE42" t="str">
        <v xml:space="preserve">  </v>
      </c>
      <c r="BF42" t="str">
        <v>H</v>
      </c>
      <c r="BG42" t="str">
        <v>a</v>
      </c>
      <c r="BH42" t="str">
        <v>n</v>
      </c>
      <c r="BI42" t="str">
        <v>h</v>
      </c>
      <c r="BJ42" t="str">
        <v xml:space="preserve"> 8</v>
      </c>
      <c r="BK42" t="str">
        <v xml:space="preserve"> J</v>
      </c>
      <c r="BL42" t="str">
        <v>o</v>
      </c>
      <c r="BM42" t="str">
        <v>n</v>
      </c>
      <c r="BN42" t="str">
        <v>A</v>
      </c>
      <c r="BO42" t="str">
        <v>t</v>
      </c>
      <c r="BP42" t="str">
        <v>H</v>
      </c>
      <c r="BQ42" t="str">
        <v>a</v>
      </c>
      <c r="BR42" t="str">
        <v>n</v>
      </c>
      <c r="BS42" t="str">
        <v xml:space="preserve"> 9</v>
      </c>
      <c r="BT42" t="str">
        <v>0</v>
      </c>
      <c r="BU42" t="str">
        <v xml:space="preserve"> !</v>
      </c>
    </row>
    <row r="43" spans="5:73" outlineLevel="1" x14ac:dyDescent="0.2">
      <c r="H43" s="19" t="str">
        <f ca="1">IFERROR(_xlfn.FORMULATEXT(P43),"")</f>
        <v/>
      </c>
    </row>
    <row r="44" spans="5:73" outlineLevel="1" x14ac:dyDescent="0.2">
      <c r="E44" s="48" t="s">
        <v>86</v>
      </c>
      <c r="H44" s="19" t="str">
        <f ca="1">IFERROR(_xlfn.FORMULATEXT(P44),"")</f>
        <v>=CONCAT(P42#)</v>
      </c>
      <c r="P44" t="str">
        <f>_xlfn.CONCAT(_xlfn.ANCHORARRAY(P42))</f>
        <v>Liam 123 Tim                   Heng     4567  Hanh 8 JonAtHan 90 !</v>
      </c>
    </row>
    <row r="45" spans="5:73" outlineLevel="1" x14ac:dyDescent="0.2">
      <c r="H45" s="19"/>
    </row>
    <row r="46" spans="5:73" outlineLevel="1" x14ac:dyDescent="0.2">
      <c r="E46" s="48" t="s">
        <v>87</v>
      </c>
      <c r="H46" s="19" t="str">
        <f ca="1">IFERROR(_xlfn.FORMULATEXT(P46),"")</f>
        <v>=TRIM(P44)</v>
      </c>
      <c r="P46" t="str">
        <f>TRIM(P44)</f>
        <v>Liam 123 Tim Heng 4567 Hanh 8 JonAtHan 90 !</v>
      </c>
    </row>
    <row r="47" spans="5:73" outlineLevel="1" x14ac:dyDescent="0.2">
      <c r="H47" s="19"/>
    </row>
    <row r="48" spans="5:73" outlineLevel="1" x14ac:dyDescent="0.2">
      <c r="E48" s="48" t="s">
        <v>88</v>
      </c>
      <c r="H48" s="19" t="str">
        <f ca="1">IFERROR(_xlfn.FORMULATEXT(P48),"")</f>
        <v>=PROPER(P46)</v>
      </c>
      <c r="P48" t="str">
        <f>PROPER(P46)</f>
        <v>Liam 123 Tim Heng 4567 Hanh 8 Jonathan 90 !</v>
      </c>
    </row>
    <row r="49" outlineLevel="1" x14ac:dyDescent="0.2"/>
    <row r="50" outlineLevel="1" x14ac:dyDescent="0.2"/>
  </sheetData>
  <mergeCells count="4">
    <mergeCell ref="A3:E3"/>
    <mergeCell ref="F12:M12"/>
    <mergeCell ref="F16:M16"/>
    <mergeCell ref="O16:U20"/>
  </mergeCells>
  <conditionalFormatting sqref="I4">
    <cfRule type="cellIs" dxfId="5" priority="3" operator="notEqual">
      <formula>0</formula>
    </cfRule>
  </conditionalFormatting>
  <conditionalFormatting sqref="I18">
    <cfRule type="cellIs" dxfId="4" priority="1" operator="notEqual">
      <formula>0</formula>
    </cfRule>
  </conditionalFormatting>
  <hyperlinks>
    <hyperlink ref="A3:E3" location="HL_Navigator" tooltip="Go to Navigator (Table of Contents)" display="Navigator" xr:uid="{5E103E6C-A561-433C-A2DA-2EACF0E946C9}"/>
    <hyperlink ref="A3" location="HL_Navigator" display="Navigator" xr:uid="{1ACBDD7B-9D0F-431D-9C2E-5462EA08445B}"/>
    <hyperlink ref="I4" location="Overall_Error_Check" tooltip="Go to Overall Error Check" display="Overall_Error_Check" xr:uid="{FFAC9A95-837B-41C4-AE89-14D656AD6B68}"/>
  </hyperlinks>
  <pageMargins left="0.70866141732283472" right="0.70866141732283472" top="0.74803149606299213" bottom="0.74803149606299213" header="0.31496062992125984" footer="0.31496062992125984"/>
  <pageSetup paperSize="9" scale="76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51"/>
      <c r="J1" s="51"/>
    </row>
    <row r="2" spans="1:11" ht="18" x14ac:dyDescent="0.25">
      <c r="A2" s="16" t="str">
        <f ca="1">Model_Name</f>
        <v>SP Separating Text and Numbers.xlsx</v>
      </c>
    </row>
    <row r="3" spans="1:11" x14ac:dyDescent="0.2">
      <c r="A3" s="51" t="s">
        <v>1</v>
      </c>
      <c r="B3" s="51"/>
      <c r="C3" s="51"/>
      <c r="D3" s="51"/>
      <c r="E3" s="51"/>
    </row>
    <row r="4" spans="1:11" ht="14.25" x14ac:dyDescent="0.2">
      <c r="B4" t="s">
        <v>2</v>
      </c>
      <c r="F4" s="1">
        <f>Overall_Error_Check</f>
        <v>0</v>
      </c>
    </row>
    <row r="5" spans="1:11" x14ac:dyDescent="0.2">
      <c r="A5" s="11"/>
    </row>
    <row r="6" spans="1:11" ht="16.5" thickBot="1" x14ac:dyDescent="0.3">
      <c r="B6" s="40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67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68</v>
      </c>
    </row>
    <row r="11" spans="1:11" outlineLevel="1" x14ac:dyDescent="0.2"/>
    <row r="12" spans="1:11" ht="14.25" outlineLevel="1" x14ac:dyDescent="0.2">
      <c r="E12" t="s">
        <v>90</v>
      </c>
      <c r="I12" s="36">
        <f>HL_Consistent_Result</f>
        <v>0</v>
      </c>
    </row>
    <row r="13" spans="1:11" outlineLevel="1" x14ac:dyDescent="0.2">
      <c r="I13" s="46"/>
    </row>
    <row r="14" spans="1:11" outlineLevel="1" x14ac:dyDescent="0.2"/>
    <row r="15" spans="1:11" outlineLevel="1" x14ac:dyDescent="0.2"/>
    <row r="16" spans="1:11" outlineLevel="1" x14ac:dyDescent="0.2"/>
    <row r="17" spans="5:11" ht="15" outlineLevel="1" x14ac:dyDescent="0.25">
      <c r="E17" s="4" t="str">
        <f>C8</f>
        <v>Summary of Errors</v>
      </c>
      <c r="I17" s="1">
        <f>MIN(1,SUM(I11:I15))</f>
        <v>0</v>
      </c>
      <c r="K17" s="11"/>
    </row>
    <row r="18" spans="5:11" outlineLevel="1" x14ac:dyDescent="0.2"/>
    <row r="19" spans="5:11" outlineLevel="1" x14ac:dyDescent="0.2"/>
  </sheetData>
  <mergeCells count="2">
    <mergeCell ref="I1:J1"/>
    <mergeCell ref="A3:E3"/>
  </mergeCells>
  <conditionalFormatting sqref="I17">
    <cfRule type="cellIs" dxfId="3" priority="5" operator="notEqual">
      <formula>0</formula>
    </cfRule>
  </conditionalFormatting>
  <conditionalFormatting sqref="I12">
    <cfRule type="cellIs" dxfId="2" priority="4" operator="notEqual">
      <formula>0</formula>
    </cfRule>
  </conditionalFormatting>
  <conditionalFormatting sqref="I12">
    <cfRule type="cellIs" dxfId="1" priority="3" operator="notEqual">
      <formula>0</formula>
    </cfRule>
  </conditionalFormatting>
  <conditionalFormatting sqref="F4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  <hyperlink ref="I12" location="HL_Consistent_Result" display="HL_Consistent_Result" xr:uid="{087C3032-F17B-48D7-853E-AFAAB4EF9F7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25</vt:i4>
      </vt:variant>
    </vt:vector>
  </HeadingPairs>
  <TitlesOfParts>
    <vt:vector size="31" baseType="lpstr">
      <vt:lpstr>Cover</vt:lpstr>
      <vt:lpstr>Navigator</vt:lpstr>
      <vt:lpstr>Style Guide</vt:lpstr>
      <vt:lpstr>Model Parameters</vt:lpstr>
      <vt:lpstr>Suggested Solution</vt:lpstr>
      <vt:lpstr>Error Checks</vt:lpstr>
      <vt:lpstr>Client_Name</vt:lpstr>
      <vt:lpstr>Days_in_Year</vt:lpstr>
      <vt:lpstr>Days_in_Yr</vt:lpstr>
      <vt:lpstr>HL_1</vt:lpstr>
      <vt:lpstr>HL_3</vt:lpstr>
      <vt:lpstr>HL_4</vt:lpstr>
      <vt:lpstr>HL_5</vt:lpstr>
      <vt:lpstr>HL_6</vt:lpstr>
      <vt:lpstr>HL_7</vt:lpstr>
      <vt:lpstr>HL_8</vt:lpstr>
      <vt:lpstr>HL_Consistent_Result</vt:lpstr>
      <vt:lpstr>HL_Model_Parameters</vt:lpstr>
      <vt:lpstr>HL_Navigator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cp:lastPrinted>2020-09-21T23:51:23Z</cp:lastPrinted>
  <dcterms:created xsi:type="dcterms:W3CDTF">2012-10-20T20:39:47Z</dcterms:created>
  <dcterms:modified xsi:type="dcterms:W3CDTF">2020-12-01T04:40:44Z</dcterms:modified>
</cp:coreProperties>
</file>