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819"/>
  <workbookPr codeName="ThisWorkbook"/>
  <mc:AlternateContent xmlns:mc="http://schemas.openxmlformats.org/markup-compatibility/2006">
    <mc:Choice Requires="x15">
      <x15ac:absPath xmlns:x15ac="http://schemas.microsoft.com/office/spreadsheetml/2010/11/ac" url="F:\ExpEx\"/>
    </mc:Choice>
  </mc:AlternateContent>
  <xr:revisionPtr revIDLastSave="0" documentId="13_ncr:1_{C4F4671E-31F4-4B0C-8BD8-863B784C53C4}" xr6:coauthVersionLast="43" xr6:coauthVersionMax="43" xr10:uidLastSave="{00000000-0000-0000-0000-000000000000}"/>
  <bookViews>
    <workbookView xWindow="-120" yWindow="-120" windowWidth="36315" windowHeight="21840" activeTab="3" xr2:uid="{00000000-000D-0000-FFFF-FFFF00000000}"/>
  </bookViews>
  <sheets>
    <sheet name="Multiple TBs" sheetId="15" r:id="rId1"/>
    <sheet name="Clean" sheetId="16" r:id="rId2"/>
    <sheet name="Add categories" sheetId="17" r:id="rId3"/>
    <sheet name="Summarised Table" sheetId="18" r:id="rId4"/>
    <sheet name="Fully automated" sheetId="19" r:id="rId5"/>
    <sheet name="Final accounts" sheetId="12" r:id="rId6"/>
    <sheet name="CodeChart" sheetId="1" r:id="rId7"/>
    <sheet name="Power Query table" sheetId="4" r:id="rId8"/>
    <sheet name="Formatted alternative" sheetId="14" r:id="rId9"/>
    <sheet name="Accounts - SUMIFS" sheetId="2" r:id="rId10"/>
  </sheets>
  <definedNames>
    <definedName name="ExternalData_1" localSheetId="5" hidden="1">'Final accounts'!$A$3:$E$18</definedName>
    <definedName name="ExternalData_1" localSheetId="7" hidden="1">'Power Query table'!$A$1:$H$17</definedName>
    <definedName name="ExternalData_3" localSheetId="8" hidden="1">'Formatted alternative'!$A$1:$F$17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odeChart_60889f21-f536-4976-b875-61ee0d090c05" name="CodeChart" connection="Query - CodeChart"/>
          <x15:modelTable id="Consolidated_2a071b0a-abfa-4258-a0ab-dd9006aad379" name="Consolidated" connection="Query - Consolidated"/>
          <x15:modelTable id="Consolidated - source_38160fec-8724-4ff1-9c26-d16d28fde464" name="Consolidated - source" connection="Query - Consolidated - sourc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  <c r="D22" i="2" l="1"/>
  <c r="D21" i="2"/>
  <c r="D20" i="2"/>
  <c r="D19" i="2"/>
  <c r="D18" i="2"/>
  <c r="D17" i="2"/>
  <c r="D16" i="2"/>
  <c r="D15" i="2"/>
  <c r="D14" i="2"/>
  <c r="D13" i="2"/>
  <c r="D11" i="2"/>
  <c r="E6" i="2"/>
  <c r="E5" i="2"/>
  <c r="E8" i="2" l="1"/>
  <c r="E23" i="2"/>
  <c r="E2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ExternalData_1" description="Data Model" type="5" refreshedVersion="6" minRefreshableVersion="5" saveData="1">
    <dbPr connection="Data Model Connection" command="Consolidated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Query - CodeChart" description="Connection to the 'CodeChart' query in the workbook." type="100" refreshedVersion="6" minRefreshableVersion="5">
    <extLst>
      <ext xmlns:x15="http://schemas.microsoft.com/office/spreadsheetml/2010/11/main" uri="{DE250136-89BD-433C-8126-D09CA5730AF9}">
        <x15:connection id="f05ee9e6-9c90-4df7-af21-b12f96565cea"/>
      </ext>
    </extLst>
  </connection>
  <connection id="3" xr16:uid="{2EF7F68E-FD6C-429A-9EDD-2706D8524769}" keepAlive="1" name="Query - CodeChart - subtotals" description="Connection to the 'CodeChart - subtotals' query in the workbook." type="5" refreshedVersion="0" background="1">
    <dbPr connection="Provider=Microsoft.Mashup.OleDb.1;Data Source=$Workbook$;Location=&quot;CodeChart - subtotals&quot;;Extended Properties=&quot;&quot;" command="SELECT * FROM [CodeChart - subtotals]"/>
  </connection>
  <connection id="4" xr16:uid="{00000000-0015-0000-FFFF-FFFF02000000}" name="Query - Consolidated" description="Connection to the 'Consolidated' query in the workbook." type="100" refreshedVersion="6" minRefreshableVersion="5">
    <extLst>
      <ext xmlns:x15="http://schemas.microsoft.com/office/spreadsheetml/2010/11/main" uri="{DE250136-89BD-433C-8126-D09CA5730AF9}">
        <x15:connection id="3bc54ed0-bfe9-4301-a7e0-e6d71f8b83ac"/>
      </ext>
    </extLst>
  </connection>
  <connection id="5" xr16:uid="{6DDCC085-8A18-40DF-AEEB-925749B47457}" keepAlive="1" name="Query - Consolidated - codes" description="Connection to the 'Consolidated - codes' query in the workbook." type="5" refreshedVersion="0" background="1">
    <dbPr connection="Provider=Microsoft.Mashup.OleDb.1;Data Source=$Workbook$;Location=&quot;Consolidated - codes&quot;;Extended Properties=&quot;&quot;" command="SELECT * FROM [Consolidated - codes]"/>
  </connection>
  <connection id="6" xr16:uid="{5C12A9E0-0430-4FB9-8288-8A3FEF4FBE88}" keepAlive="1" name="Query - Consolidated - individual" description="Connection to the 'Consolidated - individual' query in the workbook." type="5" refreshedVersion="6" background="1" saveData="1">
    <dbPr connection="Provider=Microsoft.Mashup.OleDb.1;Data Source=$Workbook$;Location=&quot;Consolidated - individual&quot;;Extended Properties=&quot;&quot;" command="SELECT * FROM [Consolidated - individual]"/>
  </connection>
  <connection id="7" xr16:uid="{00000000-0015-0000-FFFF-FFFF03000000}" name="Query - Consolidated - source" description="Connection to the 'Consolidated - source' query in the workbook." type="100" refreshedVersion="6" minRefreshableVersion="5">
    <extLst>
      <ext xmlns:x15="http://schemas.microsoft.com/office/spreadsheetml/2010/11/main" uri="{DE250136-89BD-433C-8126-D09CA5730AF9}">
        <x15:connection id="e6088e97-e29b-48b3-9134-c81402985879"/>
      </ext>
    </extLst>
  </connection>
  <connection id="8" xr16:uid="{73743F4D-12A5-44C4-9AB6-F24184A39B2E}" keepAlive="1" name="Query - Formatted 2" description="Connection to the 'Formatted 2' query in the workbook." type="5" refreshedVersion="6" background="1" saveData="1">
    <dbPr connection="Provider=Microsoft.Mashup.OleDb.1;Data Source=$Workbook$;Location=&quot;Formatted 2&quot;;Extended Properties=&quot;&quot;" command="SELECT * FROM [Formatted 2]"/>
  </connection>
  <connection id="9" xr16:uid="{00000000-0015-0000-FFFF-FFFF04000000}" keepAlive="1" name="Query - Formatted report" description="Connection to the 'Formatted report' query in the workbook." type="5" refreshedVersion="6" background="1" saveData="1">
    <dbPr connection="Provider=Microsoft.Mashup.OleDb.1;Data Source=$Workbook$;Location=&quot;Formatted report&quot;;Extended Properties=&quot;&quot;" command="SELECT * FROM [Formatted report]"/>
  </connection>
  <connection id="10" xr16:uid="{00000000-0015-0000-FFFF-FFFF0500000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<sst xmlns="http://schemas.openxmlformats.org/spreadsheetml/2006/main" count="204" uniqueCount="38">
  <si>
    <t>Code</t>
  </si>
  <si>
    <t>Category</t>
  </si>
  <si>
    <t>Sales</t>
  </si>
  <si>
    <t>Cost of sales</t>
  </si>
  <si>
    <t>Rent and rates</t>
  </si>
  <si>
    <t>Professional fees</t>
  </si>
  <si>
    <t>Insurance</t>
  </si>
  <si>
    <t>Printing, postage and stationery</t>
  </si>
  <si>
    <t>Advertising</t>
  </si>
  <si>
    <t>Telephone and communications</t>
  </si>
  <si>
    <t>Motor and travel</t>
  </si>
  <si>
    <t>Bank charges and interest</t>
  </si>
  <si>
    <t>General expenses</t>
  </si>
  <si>
    <t>Depreciation</t>
  </si>
  <si>
    <t>Financial</t>
  </si>
  <si>
    <t xml:space="preserve">£ </t>
  </si>
  <si>
    <t>£</t>
  </si>
  <si>
    <t>Gross profit</t>
  </si>
  <si>
    <t>Expenses:</t>
  </si>
  <si>
    <t>l</t>
  </si>
  <si>
    <t>Total expenses</t>
  </si>
  <si>
    <t>Net profit</t>
  </si>
  <si>
    <t>Value</t>
  </si>
  <si>
    <t>Profit and loss account for the year ended 31 March 2016</t>
  </si>
  <si>
    <t>Column</t>
  </si>
  <si>
    <t>DrCr</t>
  </si>
  <si>
    <t>Cr</t>
  </si>
  <si>
    <t>Dr</t>
  </si>
  <si>
    <t>Gross Profit</t>
  </si>
  <si>
    <t>First</t>
  </si>
  <si>
    <t>Last</t>
  </si>
  <si>
    <t>Net Profit</t>
  </si>
  <si>
    <t>Total Expenses</t>
  </si>
  <si>
    <t>1</t>
  </si>
  <si>
    <t>2</t>
  </si>
  <si>
    <t>Code2</t>
  </si>
  <si>
    <t>SubTotal</t>
  </si>
  <si>
    <t>Subsistence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</si>
</sst>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F800]dddd\,\ mmmm\ d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Wingdings"/>
      <charset val="2"/>
    </font>
    <font>
      <i/>
      <sz val="10"/>
      <color rgb="FF7F7F7F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"/>
    </font>
    <font>
      <sz val="10"/>
      <color rgb="FFFF0000"/>
      <name val="Arial"/>
      <family val="2"/>
    </font>
    <font>
      <b/>
      <sz val="11"/>
      <color theme="3"/>
      <name val="Arial"/>
      <family val="2"/>
    </font>
    <font>
      <sz val="18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165" fontId="3" fillId="0" borderId="0"/>
    <xf numFmtId="165" fontId="1" fillId="0" borderId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2" applyNumberFormat="0" applyAlignment="0" applyProtection="0"/>
    <xf numFmtId="0" fontId="11" fillId="3" borderId="1" applyNumberFormat="0" applyAlignment="0" applyProtection="0"/>
    <xf numFmtId="0" fontId="12" fillId="2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15" fillId="0" borderId="0" applyNumberFormat="0" applyFill="0" applyBorder="0" applyAlignment="0" applyProtection="0"/>
  </cellStyleXfs>
  <cellXfs count="19">
    <xf numFmtId="0" fontId="0" fillId="0" borderId="0" xfId="0"/>
    <xf numFmtId="165" fontId="4" fillId="0" borderId="0" xfId="1" applyFont="1"/>
    <xf numFmtId="0" fontId="3" fillId="0" borderId="0" xfId="1" applyNumberFormat="1"/>
    <xf numFmtId="165" fontId="3" fillId="0" borderId="0" xfId="1"/>
    <xf numFmtId="0" fontId="0" fillId="0" borderId="0" xfId="2" applyNumberFormat="1" applyFont="1"/>
    <xf numFmtId="0" fontId="5" fillId="0" borderId="3" xfId="2" applyNumberFormat="1" applyFont="1" applyBorder="1"/>
    <xf numFmtId="0" fontId="0" fillId="0" borderId="3" xfId="2" applyNumberFormat="1" applyFont="1" applyBorder="1" applyAlignment="1">
      <alignment horizontal="center" vertical="center"/>
    </xf>
    <xf numFmtId="0" fontId="0" fillId="0" borderId="3" xfId="2" applyNumberFormat="1" applyFont="1" applyBorder="1"/>
    <xf numFmtId="0" fontId="0" fillId="0" borderId="0" xfId="2" applyNumberFormat="1" applyFont="1" applyAlignment="1">
      <alignment horizontal="center" vertical="center"/>
    </xf>
    <xf numFmtId="0" fontId="6" fillId="0" borderId="0" xfId="2" applyNumberFormat="1" applyFont="1" applyAlignment="1">
      <alignment horizontal="center"/>
    </xf>
    <xf numFmtId="0" fontId="0" fillId="4" borderId="0" xfId="2" applyNumberFormat="1" applyFont="1" applyFill="1"/>
    <xf numFmtId="0" fontId="2" fillId="0" borderId="0" xfId="2" applyNumberFormat="1" applyFont="1"/>
    <xf numFmtId="0" fontId="8" fillId="0" borderId="0" xfId="2" applyNumberFormat="1" applyFont="1" applyAlignment="1">
      <alignment horizontal="center" vertical="center"/>
    </xf>
    <xf numFmtId="38" fontId="0" fillId="0" borderId="0" xfId="3" applyNumberFormat="1" applyFont="1"/>
    <xf numFmtId="38" fontId="2" fillId="4" borderId="0" xfId="3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6" fillId="0" borderId="0" xfId="2" applyNumberFormat="1" applyFont="1" applyAlignment="1">
      <alignment horizontal="center"/>
    </xf>
  </cellXfs>
  <cellStyles count="11">
    <cellStyle name="Calculation 2" xfId="6" xr:uid="{00000000-0005-0000-0000-000000000000}"/>
    <cellStyle name="Comma 2" xfId="3" xr:uid="{00000000-0005-0000-0000-000001000000}"/>
    <cellStyle name="Explanatory Text 2" xfId="4" xr:uid="{00000000-0005-0000-0000-000002000000}"/>
    <cellStyle name="Heading 1 2" xfId="9" xr:uid="{00000000-0005-0000-0000-000003000000}"/>
    <cellStyle name="Input 2" xfId="7" xr:uid="{00000000-0005-0000-0000-000004000000}"/>
    <cellStyle name="Normal" xfId="0" builtinId="0"/>
    <cellStyle name="Normal 2" xfId="2" xr:uid="{00000000-0005-0000-0000-000006000000}"/>
    <cellStyle name="Normal 2 2" xfId="1" xr:uid="{00000000-0005-0000-0000-000007000000}"/>
    <cellStyle name="Output 2" xfId="5" xr:uid="{00000000-0005-0000-0000-000008000000}"/>
    <cellStyle name="Title 2" xfId="10" xr:uid="{00000000-0005-0000-0000-000009000000}"/>
    <cellStyle name="Warning Text 2" xfId="8" xr:uid="{00000000-0005-0000-0000-00000A000000}"/>
  </cellStyles>
  <dxfs count="11">
    <dxf>
      <numFmt numFmtId="0" formatCode="General"/>
    </dxf>
    <dxf>
      <numFmt numFmtId="0" formatCode="General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0" formatCode="General"/>
    </dxf>
    <dxf>
      <font>
        <b/>
        <i val="0"/>
      </font>
    </dxf>
    <dxf>
      <numFmt numFmtId="167" formatCode="#,##0_);[Red]\(#,##0\);\-"/>
    </dxf>
    <dxf>
      <numFmt numFmtId="168" formatCode="[Red]\(#,##0\);#,##0_);\-"/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4" Type="http://schemas.openxmlformats.org/officeDocument/2006/relationships/image" Target="../media/image7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8.png"/><Relationship Id="rId1" Type="http://schemas.openxmlformats.org/officeDocument/2006/relationships/image" Target="../media/image11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9.svg"/><Relationship Id="rId1" Type="http://schemas.openxmlformats.org/officeDocument/2006/relationships/image" Target="../media/image8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37357</xdr:colOff>
      <xdr:row>27</xdr:row>
      <xdr:rowOff>27946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E799BC-D47C-438B-B904-09220182D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5942857" cy="50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5</xdr:row>
      <xdr:rowOff>85725</xdr:rowOff>
    </xdr:from>
    <xdr:to>
      <xdr:col>14</xdr:col>
      <xdr:colOff>351682</xdr:colOff>
      <xdr:row>31</xdr:row>
      <xdr:rowOff>161296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8243B8-3A51-46F5-BE53-B7F587CD6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5575" y="1133475"/>
          <a:ext cx="5942857" cy="50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11</xdr:row>
      <xdr:rowOff>85725</xdr:rowOff>
    </xdr:from>
    <xdr:to>
      <xdr:col>18</xdr:col>
      <xdr:colOff>142132</xdr:colOff>
      <xdr:row>37</xdr:row>
      <xdr:rowOff>161296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173E2F-BA65-4086-B87B-E48631F8D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8225" y="2276475"/>
          <a:ext cx="5942857" cy="50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28575</xdr:rowOff>
    </xdr:from>
    <xdr:to>
      <xdr:col>12</xdr:col>
      <xdr:colOff>66675</xdr:colOff>
      <xdr:row>38</xdr:row>
      <xdr:rowOff>71612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E92BAC-6DC6-4F65-8CA3-D06CFA380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4" y="266700"/>
          <a:ext cx="6553201" cy="7139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9</xdr:col>
      <xdr:colOff>504173</xdr:colOff>
      <xdr:row>30</xdr:row>
      <xdr:rowOff>142164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83FC9-47CB-4D37-98E1-84443F5B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66700"/>
          <a:ext cx="5219048" cy="5685714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5</xdr:row>
      <xdr:rowOff>171450</xdr:rowOff>
    </xdr:from>
    <xdr:to>
      <xdr:col>17</xdr:col>
      <xdr:colOff>332969</xdr:colOff>
      <xdr:row>22</xdr:row>
      <xdr:rowOff>66283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1B7D1-61BF-4996-9CAF-8A479C24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1219200"/>
          <a:ext cx="3247619" cy="3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11</xdr:row>
      <xdr:rowOff>133350</xdr:rowOff>
    </xdr:from>
    <xdr:to>
      <xdr:col>11</xdr:col>
      <xdr:colOff>447675</xdr:colOff>
      <xdr:row>16</xdr:row>
      <xdr:rowOff>95250</xdr:rowOff>
    </xdr:to>
    <xdr:pic>
      <xdr:nvPicPr>
        <xdr:cNvPr id="5" name="Graphic 4" descr="Add">
          <a:extLst>
            <a:ext uri="{FF2B5EF4-FFF2-40B4-BE49-F238E27FC236}">
              <a16:creationId xmlns:a16="http://schemas.microsoft.com/office/drawing/2014/main" id="{D0E53EC2-78F2-416F-9066-5B8D5C8F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048375" y="23241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17</xdr:col>
      <xdr:colOff>514350</xdr:colOff>
      <xdr:row>11</xdr:row>
      <xdr:rowOff>104775</xdr:rowOff>
    </xdr:from>
    <xdr:to>
      <xdr:col>19</xdr:col>
      <xdr:colOff>247650</xdr:colOff>
      <xdr:row>16</xdr:row>
      <xdr:rowOff>66675</xdr:rowOff>
    </xdr:to>
    <xdr:pic>
      <xdr:nvPicPr>
        <xdr:cNvPr id="7" name="Graphic 6" descr="Play">
          <a:extLst>
            <a:ext uri="{FF2B5EF4-FFF2-40B4-BE49-F238E27FC236}">
              <a16:creationId xmlns:a16="http://schemas.microsoft.com/office/drawing/2014/main" id="{7A32B09E-F7AA-4011-99BE-1D844EC1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0572750" y="22955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219075</xdr:colOff>
      <xdr:row>0</xdr:row>
      <xdr:rowOff>142875</xdr:rowOff>
    </xdr:from>
    <xdr:to>
      <xdr:col>28</xdr:col>
      <xdr:colOff>551744</xdr:colOff>
      <xdr:row>28</xdr:row>
      <xdr:rowOff>132673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442905-AD8B-414E-ABDE-C28A31910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58575" y="142875"/>
          <a:ext cx="5647619" cy="54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361462</xdr:colOff>
      <xdr:row>18</xdr:row>
      <xdr:rowOff>104351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6E8058-7DD5-4921-9DE8-173A1286F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3904762" cy="33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514350</xdr:colOff>
      <xdr:row>7</xdr:row>
      <xdr:rowOff>0</xdr:rowOff>
    </xdr:from>
    <xdr:to>
      <xdr:col>9</xdr:col>
      <xdr:colOff>247650</xdr:colOff>
      <xdr:row>11</xdr:row>
      <xdr:rowOff>152400</xdr:rowOff>
    </xdr:to>
    <xdr:pic>
      <xdr:nvPicPr>
        <xdr:cNvPr id="8" name="Graphic 7" descr="Play">
          <a:extLst>
            <a:ext uri="{FF2B5EF4-FFF2-40B4-BE49-F238E27FC236}">
              <a16:creationId xmlns:a16="http://schemas.microsoft.com/office/drawing/2014/main" id="{F755B1BA-9F7D-4373-841A-857E44C3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667250" y="14287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309562</xdr:colOff>
      <xdr:row>0</xdr:row>
      <xdr:rowOff>130968</xdr:rowOff>
    </xdr:from>
    <xdr:to>
      <xdr:col>22</xdr:col>
      <xdr:colOff>399071</xdr:colOff>
      <xdr:row>27</xdr:row>
      <xdr:rowOff>44599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88CA2C-26E3-4006-8C36-A8B8CD675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79281" y="130968"/>
          <a:ext cx="7828571" cy="51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9</xdr:row>
      <xdr:rowOff>47625</xdr:rowOff>
    </xdr:from>
    <xdr:to>
      <xdr:col>13</xdr:col>
      <xdr:colOff>285750</xdr:colOff>
      <xdr:row>14</xdr:row>
      <xdr:rowOff>9525</xdr:rowOff>
    </xdr:to>
    <xdr:pic>
      <xdr:nvPicPr>
        <xdr:cNvPr id="3" name="Graphic 2" descr="Play">
          <a:extLst>
            <a:ext uri="{FF2B5EF4-FFF2-40B4-BE49-F238E27FC236}">
              <a16:creationId xmlns:a16="http://schemas.microsoft.com/office/drawing/2014/main" id="{B8C49DB2-F249-45B7-BB1C-525FA0E65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67550" y="18573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200025</xdr:rowOff>
    </xdr:from>
    <xdr:to>
      <xdr:col>11</xdr:col>
      <xdr:colOff>370648</xdr:colOff>
      <xdr:row>22</xdr:row>
      <xdr:rowOff>113775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9C0470-CD12-4934-98FA-7FD649D3A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0025"/>
          <a:ext cx="6619048" cy="42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57150</xdr:rowOff>
    </xdr:from>
    <xdr:to>
      <xdr:col>24</xdr:col>
      <xdr:colOff>456373</xdr:colOff>
      <xdr:row>23</xdr:row>
      <xdr:rowOff>18525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BF90D9-94B1-4638-BB11-187562185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9575" y="295275"/>
          <a:ext cx="6619048" cy="42000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headers="0" adjustColumnWidth="0" connectionId="9" xr16:uid="{00000000-0016-0000-0300-000000000000}" autoFormatId="16" applyNumberFormats="0" applyBorderFormats="0" applyFontFormats="0" applyPatternFormats="0" applyAlignmentFormats="0" applyWidthHeightFormats="0">
  <queryTableRefresh headersInLastRefresh="0" nextId="28">
    <queryTableFields count="5">
      <queryTableField id="24" name="DrCr" tableColumnId="18"/>
      <queryTableField id="26" name="SubTotal" tableColumnId="19"/>
      <queryTableField id="1" name="Category" tableColumnId="7"/>
      <queryTableField id="22" name="£" tableColumnId="16"/>
      <queryTableField id="23" name="£ 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00000000-0016-0000-0500-000001000000}" autoFormatId="16" applyNumberFormats="0" applyBorderFormats="0" applyFontFormats="0" applyPatternFormats="0" applyAlignmentFormats="0" applyWidthHeightFormats="0">
  <queryTableRefresh preserveSortFilterLayout="0" nextId="9">
    <queryTableFields count="8">
      <queryTableField id="1" name="Category" tableColumnId="1"/>
      <queryTableField id="2" name="DrCr" tableColumnId="2"/>
      <queryTableField id="3" name="Column" tableColumnId="3"/>
      <queryTableField id="4" name="SubTotal" tableColumnId="4"/>
      <queryTableField id="5" name="Value" tableColumnId="5"/>
      <queryTableField id="6" name="First" tableColumnId="6"/>
      <queryTableField id="7" name="Last" tableColumnId="7"/>
      <queryTableField id="8" name="Code2" tableColumnId="8"/>
    </queryTableFields>
  </queryTableRefresh>
  <extLst>
    <ext xmlns:x15="http://schemas.microsoft.com/office/spreadsheetml/2010/11/main" uri="{883FBD77-0823-4a55-B5E3-86C4891E6966}">
      <x15:queryTable sourceDataName="Query - Consolidated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E1C3AC6D-E4BB-455B-B698-EF098D0C6A81}" autoFormatId="16" applyNumberFormats="0" applyBorderFormats="0" applyFontFormats="0" applyPatternFormats="0" applyAlignmentFormats="0" applyWidthHeightFormats="0">
  <queryTableRefresh nextId="7">
    <queryTableFields count="6">
      <queryTableField id="1" name="Category" tableColumnId="1"/>
      <queryTableField id="2" name="DrCr" tableColumnId="2"/>
      <queryTableField id="3" name="Column" tableColumnId="3"/>
      <queryTableField id="4" name="SubTotal" tableColumnId="4"/>
      <queryTableField id="5" name="Value" tableColumnId="5"/>
      <queryTableField id="6" name="Code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Formatted_report" displayName="Formatted_report" ref="A3:E18" tableType="queryTable" headerRowCount="0" totalsRowShown="0">
  <tableColumns count="5">
    <tableColumn id="18" xr3:uid="{00000000-0010-0000-0000-000012000000}" uniqueName="18" name="DrCr" queryTableFieldId="24"/>
    <tableColumn id="19" xr3:uid="{00000000-0010-0000-0000-000013000000}" uniqueName="19" name="SubTotal" queryTableFieldId="26"/>
    <tableColumn id="7" xr3:uid="{00000000-0010-0000-0000-000007000000}" uniqueName="7" name="Category" queryTableFieldId="1" headerRowDxfId="6" dataDxfId="1"/>
    <tableColumn id="16" xr3:uid="{00000000-0010-0000-0000-000010000000}" uniqueName="16" name="£" queryTableFieldId="22"/>
    <tableColumn id="17" xr3:uid="{00000000-0010-0000-0000-000011000000}" uniqueName="17" name="£ " queryTableFieldId="23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CodeChart" displayName="CodeChart" ref="A1:G18" totalsRowShown="0" headerRowDxfId="5" headerRowCellStyle="Normal 2 2">
  <autoFilter ref="A1:G18" xr:uid="{00000000-0009-0000-0100-000001000000}"/>
  <tableColumns count="7">
    <tableColumn id="1" xr3:uid="{00000000-0010-0000-0100-000001000000}" name="Code" dataDxfId="4" dataCellStyle="Normal 2 2"/>
    <tableColumn id="2" xr3:uid="{00000000-0010-0000-0100-000002000000}" name="Category" dataDxfId="3" dataCellStyle="Normal 2"/>
    <tableColumn id="3" xr3:uid="{00000000-0010-0000-0100-000003000000}" name="Column"/>
    <tableColumn id="4" xr3:uid="{00000000-0010-0000-0100-000004000000}" name="DrCr"/>
    <tableColumn id="7" xr3:uid="{00000000-0010-0000-0100-000007000000}" name="SubTotal"/>
    <tableColumn id="5" xr3:uid="{00000000-0010-0000-0100-000005000000}" name="First"/>
    <tableColumn id="6" xr3:uid="{00000000-0010-0000-0100-000006000000}" name="La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Consolidated" displayName="Consolidated" ref="A1:H17" tableType="queryTable" totalsRowShown="0">
  <autoFilter ref="A1:H17" xr:uid="{283D97D0-C010-4701-A076-807817AC706B}"/>
  <tableColumns count="8">
    <tableColumn id="1" xr3:uid="{CCADED7D-F456-4E41-8D2B-1FA9E553F532}" uniqueName="1" name="Category" queryTableFieldId="1"/>
    <tableColumn id="2" xr3:uid="{29AE1EDC-F030-41D0-8174-A029E6585BC6}" uniqueName="2" name="DrCr" queryTableFieldId="2"/>
    <tableColumn id="3" xr3:uid="{A740212B-4039-4850-88CF-3A6ED2936E84}" uniqueName="3" name="Column" queryTableFieldId="3"/>
    <tableColumn id="4" xr3:uid="{E77FDC3E-3FB5-431E-946E-F6D078120664}" uniqueName="4" name="SubTotal" queryTableFieldId="4"/>
    <tableColumn id="5" xr3:uid="{38D03BA0-B542-4711-804A-03209E204094}" uniqueName="5" name="Value" queryTableFieldId="5"/>
    <tableColumn id="6" xr3:uid="{5C562419-CC77-4AA0-A8C5-C8A21D01956D}" uniqueName="6" name="First" queryTableFieldId="6"/>
    <tableColumn id="7" xr3:uid="{7D023B7E-E7BF-409F-9BD8-43AE49502AFF}" uniqueName="7" name="Last" queryTableFieldId="7"/>
    <tableColumn id="8" xr3:uid="{0C415D15-50D6-4032-9F91-D15A05ECCB29}" uniqueName="8" name="Code2" queryTableFieldId="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2F8C75-0AE0-4497-9A94-139B83608382}" name="Formatted_2" displayName="Formatted_2" ref="A1:F17" tableType="queryTable" totalsRowShown="0">
  <autoFilter ref="A1:F17" xr:uid="{4F444CB6-C528-42FC-93FC-1C45F8C3FC81}"/>
  <tableColumns count="6">
    <tableColumn id="1" xr3:uid="{35AE9E90-A0C9-40B2-BBDA-BF7884649598}" uniqueName="1" name="Category" queryTableFieldId="1" dataDxfId="0"/>
    <tableColumn id="2" xr3:uid="{42733932-DBC4-4719-9CE2-868A6031EEEA}" uniqueName="2" name="DrCr" queryTableFieldId="2"/>
    <tableColumn id="3" xr3:uid="{2734D4BF-BFEB-426A-A3CE-F7DB9D8E2B14}" uniqueName="3" name="Column" queryTableFieldId="3"/>
    <tableColumn id="4" xr3:uid="{7622AE73-6441-4648-BB2C-F166B9A5BDD3}" uniqueName="4" name="SubTotal" queryTableFieldId="4"/>
    <tableColumn id="5" xr3:uid="{CCDCCCCE-62FB-40B5-ABE1-7A8028F0CBBF}" uniqueName="5" name="Value" queryTableFieldId="5"/>
    <tableColumn id="6" xr3:uid="{B0A282ED-5F9F-4848-8FC6-7C9C2BC6D078}" uniqueName="6" name="Code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5A07-0A24-41B7-AEFC-92A67BD1A730}">
  <sheetPr codeName="Sheet2"/>
  <dimension ref="A1:A2"/>
  <sheetViews>
    <sheetView showGridLines="0" zoomScale="60" zoomScaleNormal="60" workbookViewId="0">
      <selection activeCell="O22" sqref="O22"/>
    </sheetView>
  </sheetViews>
  <sheetFormatPr defaultColWidth="8.85546875" defaultRowHeight="15"/>
  <cols>
    <col min="1" max="1" width="9.140625" customWidth="1"/>
  </cols>
  <sheetData>
    <row r="1" ht="18.75" customHeight="1"/>
    <row r="2" ht="18.7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E25"/>
  <sheetViews>
    <sheetView showGridLines="0" zoomScale="91" workbookViewId="0">
      <selection activeCell="D12" sqref="D12"/>
    </sheetView>
  </sheetViews>
  <sheetFormatPr defaultRowHeight="15"/>
  <cols>
    <col min="1" max="1" width="33.28515625" customWidth="1"/>
    <col min="2" max="2" width="25.42578125" hidden="1" customWidth="1"/>
    <col min="4" max="4" width="11.42578125" customWidth="1"/>
    <col min="5" max="5" width="19" customWidth="1"/>
  </cols>
  <sheetData>
    <row r="1" spans="1:5" ht="21">
      <c r="A1" s="5" t="s">
        <v>23</v>
      </c>
      <c r="B1" s="6"/>
      <c r="C1" s="7"/>
      <c r="D1" s="7"/>
      <c r="E1" s="7"/>
    </row>
    <row r="2" spans="1:5">
      <c r="A2" s="4"/>
      <c r="B2" s="8"/>
      <c r="C2" s="4"/>
      <c r="D2" s="4"/>
      <c r="E2" s="4"/>
    </row>
    <row r="3" spans="1:5">
      <c r="A3" s="4"/>
      <c r="B3" s="8"/>
      <c r="C3" s="4"/>
      <c r="D3" s="18"/>
      <c r="E3" s="18"/>
    </row>
    <row r="4" spans="1:5">
      <c r="A4" s="4"/>
      <c r="B4" s="8"/>
      <c r="C4" s="4"/>
      <c r="D4" s="9" t="s">
        <v>15</v>
      </c>
      <c r="E4" s="9" t="s">
        <v>16</v>
      </c>
    </row>
    <row r="5" spans="1:5">
      <c r="A5" s="4" t="s">
        <v>2</v>
      </c>
      <c r="B5" s="8"/>
      <c r="C5" s="4"/>
      <c r="D5" s="13"/>
      <c r="E5" s="13">
        <f>SUMIFS(Consolidated[Value],Consolidated[Category],$A5)</f>
        <v>-59147300</v>
      </c>
    </row>
    <row r="6" spans="1:5">
      <c r="A6" s="4" t="s">
        <v>3</v>
      </c>
      <c r="B6" s="8"/>
      <c r="C6" s="4"/>
      <c r="D6" s="13"/>
      <c r="E6" s="13">
        <f>SUMIFS(Consolidated[Value],Consolidated[Category],$A6)</f>
        <v>3393600</v>
      </c>
    </row>
    <row r="7" spans="1:5">
      <c r="A7" s="4"/>
      <c r="B7" s="8"/>
      <c r="C7" s="4"/>
      <c r="D7" s="13"/>
      <c r="E7" s="13"/>
    </row>
    <row r="8" spans="1:5">
      <c r="A8" s="10" t="s">
        <v>17</v>
      </c>
      <c r="B8" s="8"/>
      <c r="C8" s="4"/>
      <c r="D8" s="13"/>
      <c r="E8" s="14">
        <f>E5+E6</f>
        <v>-55753700</v>
      </c>
    </row>
    <row r="9" spans="1:5">
      <c r="A9" s="4"/>
      <c r="B9" s="8"/>
      <c r="C9" s="4"/>
      <c r="D9" s="13"/>
      <c r="E9" s="13"/>
    </row>
    <row r="10" spans="1:5">
      <c r="A10" s="11" t="s">
        <v>18</v>
      </c>
      <c r="B10" s="8"/>
      <c r="C10" s="4"/>
      <c r="D10" s="13"/>
      <c r="E10" s="13"/>
    </row>
    <row r="11" spans="1:5">
      <c r="A11" s="4" t="s">
        <v>4</v>
      </c>
      <c r="B11" s="12" t="s">
        <v>19</v>
      </c>
      <c r="C11" s="4"/>
      <c r="D11" s="13">
        <f>SUMIFS(Consolidated[Value],Consolidated[Category],$A11)</f>
        <v>825000</v>
      </c>
      <c r="E11" s="13"/>
    </row>
    <row r="12" spans="1:5">
      <c r="A12" s="4" t="s">
        <v>5</v>
      </c>
      <c r="B12" s="12" t="s">
        <v>19</v>
      </c>
      <c r="C12" s="4"/>
      <c r="D12" s="13">
        <f>SUMIFS(Consolidated[Value],Consolidated[Category],$A12)</f>
        <v>21000</v>
      </c>
      <c r="E12" s="13"/>
    </row>
    <row r="13" spans="1:5">
      <c r="A13" s="4" t="s">
        <v>6</v>
      </c>
      <c r="B13" s="12" t="s">
        <v>19</v>
      </c>
      <c r="C13" s="4"/>
      <c r="D13" s="13">
        <f>SUMIFS(Consolidated[Value],Consolidated[Category],$A13)</f>
        <v>11500</v>
      </c>
      <c r="E13" s="13"/>
    </row>
    <row r="14" spans="1:5">
      <c r="A14" s="4" t="s">
        <v>7</v>
      </c>
      <c r="B14" s="12" t="s">
        <v>19</v>
      </c>
      <c r="C14" s="4"/>
      <c r="D14" s="13">
        <f>SUMIFS(Consolidated[Value],Consolidated[Category],$A14)</f>
        <v>47400</v>
      </c>
      <c r="E14" s="13"/>
    </row>
    <row r="15" spans="1:5">
      <c r="A15" s="4" t="s">
        <v>8</v>
      </c>
      <c r="B15" s="12" t="s">
        <v>19</v>
      </c>
      <c r="C15" s="4"/>
      <c r="D15" s="13">
        <f>SUMIFS(Consolidated[Value],Consolidated[Category],$A15)</f>
        <v>27600</v>
      </c>
      <c r="E15" s="13"/>
    </row>
    <row r="16" spans="1:5">
      <c r="A16" s="4" t="s">
        <v>9</v>
      </c>
      <c r="B16" s="12" t="s">
        <v>19</v>
      </c>
      <c r="C16" s="4"/>
      <c r="D16" s="13">
        <f>SUMIFS(Consolidated[Value],Consolidated[Category],$A16)</f>
        <v>73600</v>
      </c>
      <c r="E16" s="13"/>
    </row>
    <row r="17" spans="1:5">
      <c r="A17" s="4" t="s">
        <v>10</v>
      </c>
      <c r="B17" s="12" t="s">
        <v>19</v>
      </c>
      <c r="C17" s="4"/>
      <c r="D17" s="13">
        <f>SUMIFS(Consolidated[Value],Consolidated[Category],$A17)</f>
        <v>137400</v>
      </c>
      <c r="E17" s="13"/>
    </row>
    <row r="18" spans="1:5">
      <c r="A18" s="4" t="s">
        <v>11</v>
      </c>
      <c r="B18" s="12" t="s">
        <v>19</v>
      </c>
      <c r="C18" s="4"/>
      <c r="D18" s="13">
        <f>SUMIFS(Consolidated[Value],Consolidated[Category],$A18)</f>
        <v>70400</v>
      </c>
      <c r="E18" s="13"/>
    </row>
    <row r="19" spans="1:5">
      <c r="A19" s="4" t="s">
        <v>12</v>
      </c>
      <c r="B19" s="12" t="s">
        <v>19</v>
      </c>
      <c r="C19" s="4"/>
      <c r="D19" s="13">
        <f>SUMIFS(Consolidated[Value],Consolidated[Category],$A19)</f>
        <v>11800</v>
      </c>
      <c r="E19" s="13"/>
    </row>
    <row r="20" spans="1:5">
      <c r="A20" s="4" t="s">
        <v>37</v>
      </c>
      <c r="B20" s="12"/>
      <c r="C20" s="4"/>
      <c r="D20" s="13">
        <f>SUMIFS(Consolidated[Value],Consolidated[Category],$A20)</f>
        <v>188600</v>
      </c>
      <c r="E20" s="13"/>
    </row>
    <row r="21" spans="1:5">
      <c r="A21" s="4" t="s">
        <v>13</v>
      </c>
      <c r="B21" s="12" t="s">
        <v>19</v>
      </c>
      <c r="C21" s="4"/>
      <c r="D21" s="13">
        <f>SUMIFS(Consolidated[Value],Consolidated[Category],$A21)</f>
        <v>303000</v>
      </c>
      <c r="E21" s="13"/>
    </row>
    <row r="22" spans="1:5">
      <c r="A22" s="4" t="s">
        <v>14</v>
      </c>
      <c r="B22" s="12"/>
      <c r="C22" s="4"/>
      <c r="D22" s="13">
        <f>SUMIFS(Consolidated[Value],Consolidated[Category],$A22)</f>
        <v>0</v>
      </c>
      <c r="E22" s="13"/>
    </row>
    <row r="23" spans="1:5">
      <c r="A23" s="10" t="s">
        <v>20</v>
      </c>
      <c r="B23" s="8"/>
      <c r="C23" s="4"/>
      <c r="D23" s="13"/>
      <c r="E23" s="14">
        <f>SUM(D11:D21)</f>
        <v>1717300</v>
      </c>
    </row>
    <row r="24" spans="1:5">
      <c r="A24" s="4"/>
      <c r="B24" s="8"/>
      <c r="C24" s="4"/>
      <c r="D24" s="13"/>
      <c r="E24" s="13"/>
    </row>
    <row r="25" spans="1:5">
      <c r="A25" s="10" t="s">
        <v>21</v>
      </c>
      <c r="B25" s="8"/>
      <c r="C25" s="4"/>
      <c r="D25" s="13"/>
      <c r="E25" s="14">
        <f>E8+E23</f>
        <v>-54036400</v>
      </c>
    </row>
  </sheetData>
  <mergeCells count="1">
    <mergeCell ref="D3:E3"/>
  </mergeCells>
  <conditionalFormatting sqref="B11:B22">
    <cfRule type="expression" dxfId="2" priority="1">
      <formula>(L11-K11)&gt;1000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06F2-9FF8-4432-995C-E81C9B44B8D0}">
  <sheetPr codeName="Sheet3"/>
  <dimension ref="A1:A2"/>
  <sheetViews>
    <sheetView showGridLines="0" topLeftCell="A2" zoomScale="60" zoomScaleNormal="60" workbookViewId="0">
      <selection activeCell="B3" sqref="B3"/>
    </sheetView>
  </sheetViews>
  <sheetFormatPr defaultColWidth="8.85546875" defaultRowHeight="15"/>
  <cols>
    <col min="1" max="1" width="9.140625" customWidth="1"/>
  </cols>
  <sheetData>
    <row r="1" ht="18.75" customHeight="1"/>
    <row r="2" ht="18.7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D25A-E9C8-43B4-A0E9-8CAE9D44B97A}">
  <sheetPr codeName="Sheet4"/>
  <dimension ref="A1:A2"/>
  <sheetViews>
    <sheetView showGridLines="0" zoomScale="70" zoomScaleNormal="70" workbookViewId="0">
      <selection activeCell="V14" sqref="V14"/>
    </sheetView>
  </sheetViews>
  <sheetFormatPr defaultColWidth="8.85546875" defaultRowHeight="15"/>
  <cols>
    <col min="1" max="1" width="9.140625" customWidth="1"/>
  </cols>
  <sheetData>
    <row r="1" ht="18.75" customHeight="1"/>
    <row r="2" ht="18.7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6B38-EF85-4F65-9E8E-DF7C640E4757}">
  <sheetPr codeName="Sheet5"/>
  <dimension ref="A1:A2"/>
  <sheetViews>
    <sheetView showGridLines="0" tabSelected="1" zoomScale="80" zoomScaleNormal="80" workbookViewId="0">
      <selection activeCell="R39" sqref="R39"/>
    </sheetView>
  </sheetViews>
  <sheetFormatPr defaultColWidth="8.85546875" defaultRowHeight="15"/>
  <cols>
    <col min="1" max="1" width="9.140625" customWidth="1"/>
  </cols>
  <sheetData>
    <row r="1" ht="18.75" customHeight="1"/>
    <row r="2" ht="18.7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6697-3771-459D-8515-B477B70CA7A6}">
  <sheetPr codeName="Sheet6"/>
  <dimension ref="A1:A2"/>
  <sheetViews>
    <sheetView showGridLines="0" topLeftCell="C1" zoomScale="90" zoomScaleNormal="90" workbookViewId="0">
      <selection activeCell="AE18" sqref="AE18"/>
    </sheetView>
  </sheetViews>
  <sheetFormatPr defaultColWidth="8.85546875" defaultRowHeight="15"/>
  <cols>
    <col min="1" max="1" width="9.140625" customWidth="1"/>
  </cols>
  <sheetData>
    <row r="1" ht="18.75" customHeight="1"/>
    <row r="2" ht="18.7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E18"/>
  <sheetViews>
    <sheetView showGridLines="0" topLeftCell="C1" workbookViewId="0">
      <selection activeCell="D12" sqref="D12"/>
    </sheetView>
  </sheetViews>
  <sheetFormatPr defaultRowHeight="15"/>
  <cols>
    <col min="1" max="1" width="3" hidden="1" customWidth="1"/>
    <col min="2" max="2" width="3.85546875" hidden="1" customWidth="1"/>
    <col min="3" max="3" width="36" customWidth="1"/>
    <col min="4" max="5" width="17.42578125" customWidth="1"/>
    <col min="6" max="6" width="7.140625" bestFit="1" customWidth="1"/>
    <col min="7" max="7" width="10.140625" bestFit="1" customWidth="1"/>
    <col min="8" max="8" width="9.7109375" bestFit="1" customWidth="1"/>
    <col min="9" max="9" width="11.7109375" bestFit="1" customWidth="1"/>
    <col min="10" max="10" width="11.28515625" bestFit="1" customWidth="1"/>
    <col min="11" max="11" width="7.85546875" bestFit="1" customWidth="1"/>
    <col min="12" max="12" width="9.7109375" customWidth="1"/>
    <col min="13" max="13" width="10" bestFit="1" customWidth="1"/>
    <col min="14" max="14" width="10" customWidth="1"/>
    <col min="15" max="15" width="6.7109375" customWidth="1"/>
    <col min="16" max="16" width="8.85546875" bestFit="1" customWidth="1"/>
    <col min="17" max="17" width="10" customWidth="1"/>
    <col min="18" max="18" width="10" bestFit="1" customWidth="1"/>
  </cols>
  <sheetData>
    <row r="1" spans="1:5" ht="21">
      <c r="C1" s="5" t="s">
        <v>23</v>
      </c>
    </row>
    <row r="2" spans="1:5">
      <c r="D2" s="15" t="s">
        <v>16</v>
      </c>
      <c r="E2" s="15" t="s">
        <v>16</v>
      </c>
    </row>
    <row r="3" spans="1:5">
      <c r="A3" t="s">
        <v>26</v>
      </c>
      <c r="C3" s="17" t="s">
        <v>2</v>
      </c>
      <c r="E3">
        <v>-59147300</v>
      </c>
    </row>
    <row r="4" spans="1:5">
      <c r="A4" t="s">
        <v>27</v>
      </c>
      <c r="C4" s="17" t="s">
        <v>3</v>
      </c>
      <c r="E4">
        <v>3393600</v>
      </c>
    </row>
    <row r="5" spans="1:5">
      <c r="A5" t="s">
        <v>26</v>
      </c>
      <c r="B5" s="16">
        <v>1</v>
      </c>
      <c r="C5" s="17" t="s">
        <v>28</v>
      </c>
      <c r="E5">
        <v>-55753700</v>
      </c>
    </row>
    <row r="6" spans="1:5">
      <c r="A6" t="s">
        <v>27</v>
      </c>
      <c r="C6" s="17" t="s">
        <v>4</v>
      </c>
      <c r="D6">
        <v>825000</v>
      </c>
    </row>
    <row r="7" spans="1:5">
      <c r="A7" t="s">
        <v>27</v>
      </c>
      <c r="C7" s="17" t="s">
        <v>5</v>
      </c>
      <c r="D7">
        <v>21000</v>
      </c>
    </row>
    <row r="8" spans="1:5">
      <c r="A8" t="s">
        <v>27</v>
      </c>
      <c r="C8" s="17" t="s">
        <v>6</v>
      </c>
      <c r="D8">
        <v>11500</v>
      </c>
    </row>
    <row r="9" spans="1:5">
      <c r="A9" t="s">
        <v>27</v>
      </c>
      <c r="C9" s="17" t="s">
        <v>7</v>
      </c>
      <c r="D9">
        <v>47400</v>
      </c>
    </row>
    <row r="10" spans="1:5">
      <c r="A10" t="s">
        <v>27</v>
      </c>
      <c r="C10" s="17" t="s">
        <v>8</v>
      </c>
      <c r="D10">
        <v>27600</v>
      </c>
    </row>
    <row r="11" spans="1:5">
      <c r="A11" t="s">
        <v>27</v>
      </c>
      <c r="C11" s="17" t="s">
        <v>9</v>
      </c>
      <c r="D11">
        <v>73600</v>
      </c>
    </row>
    <row r="12" spans="1:5">
      <c r="A12" t="s">
        <v>27</v>
      </c>
      <c r="C12" s="17" t="s">
        <v>10</v>
      </c>
      <c r="D12">
        <v>137400</v>
      </c>
    </row>
    <row r="13" spans="1:5">
      <c r="A13" t="s">
        <v>27</v>
      </c>
      <c r="C13" s="17" t="s">
        <v>11</v>
      </c>
      <c r="D13">
        <v>70400</v>
      </c>
    </row>
    <row r="14" spans="1:5">
      <c r="A14" t="s">
        <v>27</v>
      </c>
      <c r="C14" s="17" t="s">
        <v>37</v>
      </c>
      <c r="D14">
        <v>188600</v>
      </c>
    </row>
    <row r="15" spans="1:5">
      <c r="A15" t="s">
        <v>27</v>
      </c>
      <c r="C15" s="17" t="s">
        <v>12</v>
      </c>
      <c r="D15">
        <v>11800</v>
      </c>
    </row>
    <row r="16" spans="1:5">
      <c r="A16" t="s">
        <v>27</v>
      </c>
      <c r="C16" s="17" t="s">
        <v>13</v>
      </c>
      <c r="D16">
        <v>303000</v>
      </c>
    </row>
    <row r="17" spans="1:5">
      <c r="A17" t="s">
        <v>27</v>
      </c>
      <c r="B17">
        <v>1</v>
      </c>
      <c r="C17" s="17" t="s">
        <v>32</v>
      </c>
      <c r="E17">
        <v>1717300</v>
      </c>
    </row>
    <row r="18" spans="1:5">
      <c r="A18" t="s">
        <v>26</v>
      </c>
      <c r="B18">
        <v>1</v>
      </c>
      <c r="C18" s="17" t="s">
        <v>31</v>
      </c>
      <c r="E18">
        <v>-54036400</v>
      </c>
    </row>
  </sheetData>
  <conditionalFormatting sqref="D3:E18">
    <cfRule type="expression" priority="2" stopIfTrue="1">
      <formula>ISBLANK(D3)</formula>
    </cfRule>
    <cfRule type="expression" dxfId="10" priority="4">
      <formula>($B3=1)</formula>
    </cfRule>
    <cfRule type="expression" dxfId="9" priority="5">
      <formula>($A3="Cr")</formula>
    </cfRule>
    <cfRule type="expression" dxfId="8" priority="6">
      <formula>($A3="Dr")</formula>
    </cfRule>
  </conditionalFormatting>
  <conditionalFormatting sqref="C3:C18">
    <cfRule type="expression" dxfId="7" priority="1">
      <formula>($B3=1)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G18"/>
  <sheetViews>
    <sheetView showGridLines="0" workbookViewId="0">
      <selection activeCell="I13" sqref="I13"/>
    </sheetView>
  </sheetViews>
  <sheetFormatPr defaultRowHeight="15"/>
  <cols>
    <col min="2" max="2" width="31.42578125" customWidth="1"/>
    <col min="5" max="5" width="11.42578125" bestFit="1" customWidth="1"/>
  </cols>
  <sheetData>
    <row r="1" spans="1:7">
      <c r="A1" s="1" t="s">
        <v>0</v>
      </c>
      <c r="B1" s="1" t="s">
        <v>1</v>
      </c>
      <c r="C1" s="1" t="s">
        <v>24</v>
      </c>
      <c r="D1" s="1" t="s">
        <v>25</v>
      </c>
      <c r="E1" s="1" t="s">
        <v>36</v>
      </c>
      <c r="F1" s="1" t="s">
        <v>29</v>
      </c>
      <c r="G1" s="1" t="s">
        <v>30</v>
      </c>
    </row>
    <row r="2" spans="1:7">
      <c r="A2" s="2">
        <v>0</v>
      </c>
      <c r="B2" s="3" t="s">
        <v>2</v>
      </c>
      <c r="C2">
        <v>1</v>
      </c>
      <c r="D2" t="s">
        <v>26</v>
      </c>
    </row>
    <row r="3" spans="1:7">
      <c r="A3" s="2">
        <v>100</v>
      </c>
      <c r="B3" s="3" t="s">
        <v>3</v>
      </c>
      <c r="C3">
        <v>1</v>
      </c>
      <c r="D3" t="s">
        <v>27</v>
      </c>
    </row>
    <row r="4" spans="1:7">
      <c r="A4" s="2">
        <v>200</v>
      </c>
      <c r="B4" s="3" t="s">
        <v>4</v>
      </c>
      <c r="C4">
        <v>2</v>
      </c>
      <c r="D4" t="s">
        <v>27</v>
      </c>
    </row>
    <row r="5" spans="1:7">
      <c r="A5" s="2">
        <v>230</v>
      </c>
      <c r="B5" s="4" t="s">
        <v>5</v>
      </c>
      <c r="C5">
        <v>2</v>
      </c>
      <c r="D5" t="s">
        <v>27</v>
      </c>
    </row>
    <row r="6" spans="1:7">
      <c r="A6" s="2">
        <v>240</v>
      </c>
      <c r="B6" s="4" t="s">
        <v>6</v>
      </c>
      <c r="C6">
        <v>2</v>
      </c>
      <c r="D6" t="s">
        <v>27</v>
      </c>
    </row>
    <row r="7" spans="1:7">
      <c r="A7" s="2">
        <v>260</v>
      </c>
      <c r="B7" s="4" t="s">
        <v>7</v>
      </c>
      <c r="C7">
        <v>2</v>
      </c>
      <c r="D7" t="s">
        <v>27</v>
      </c>
    </row>
    <row r="8" spans="1:7">
      <c r="A8" s="2">
        <v>270</v>
      </c>
      <c r="B8" s="4" t="s">
        <v>8</v>
      </c>
      <c r="C8">
        <v>2</v>
      </c>
      <c r="D8" t="s">
        <v>27</v>
      </c>
    </row>
    <row r="9" spans="1:7">
      <c r="A9" s="2">
        <v>280</v>
      </c>
      <c r="B9" s="4" t="s">
        <v>9</v>
      </c>
      <c r="C9">
        <v>2</v>
      </c>
      <c r="D9" t="s">
        <v>27</v>
      </c>
    </row>
    <row r="10" spans="1:7">
      <c r="A10" s="2">
        <v>320</v>
      </c>
      <c r="B10" s="4" t="s">
        <v>10</v>
      </c>
      <c r="C10">
        <v>2</v>
      </c>
      <c r="D10" t="s">
        <v>27</v>
      </c>
    </row>
    <row r="11" spans="1:7">
      <c r="A11" s="2">
        <v>340</v>
      </c>
      <c r="B11" s="4" t="s">
        <v>11</v>
      </c>
      <c r="C11">
        <v>2</v>
      </c>
      <c r="D11" t="s">
        <v>27</v>
      </c>
    </row>
    <row r="12" spans="1:7">
      <c r="A12" s="2">
        <v>380</v>
      </c>
      <c r="B12" s="4" t="s">
        <v>12</v>
      </c>
      <c r="C12">
        <v>2</v>
      </c>
      <c r="D12" t="s">
        <v>27</v>
      </c>
    </row>
    <row r="13" spans="1:7">
      <c r="A13" s="2">
        <v>400</v>
      </c>
      <c r="B13" s="4" t="s">
        <v>13</v>
      </c>
      <c r="C13">
        <v>2</v>
      </c>
      <c r="D13" t="s">
        <v>27</v>
      </c>
    </row>
    <row r="14" spans="1:7">
      <c r="A14" s="2">
        <v>500</v>
      </c>
      <c r="B14" s="2" t="s">
        <v>14</v>
      </c>
      <c r="C14">
        <v>2</v>
      </c>
      <c r="D14" t="s">
        <v>27</v>
      </c>
    </row>
    <row r="15" spans="1:7">
      <c r="A15" s="2">
        <v>199.1</v>
      </c>
      <c r="B15" s="4" t="s">
        <v>28</v>
      </c>
      <c r="C15">
        <v>1</v>
      </c>
      <c r="D15" t="s">
        <v>26</v>
      </c>
      <c r="E15">
        <v>1</v>
      </c>
      <c r="F15">
        <v>0</v>
      </c>
      <c r="G15">
        <v>199</v>
      </c>
    </row>
    <row r="16" spans="1:7">
      <c r="A16" s="2">
        <v>599.20000000000005</v>
      </c>
      <c r="B16" s="4" t="s">
        <v>31</v>
      </c>
      <c r="C16">
        <v>1</v>
      </c>
      <c r="D16" t="s">
        <v>26</v>
      </c>
      <c r="E16">
        <v>1</v>
      </c>
      <c r="F16">
        <v>0</v>
      </c>
      <c r="G16">
        <v>599</v>
      </c>
    </row>
    <row r="17" spans="1:7">
      <c r="A17" s="2">
        <v>599.1</v>
      </c>
      <c r="B17" s="4" t="s">
        <v>32</v>
      </c>
      <c r="C17">
        <v>1</v>
      </c>
      <c r="D17" t="s">
        <v>27</v>
      </c>
      <c r="E17">
        <v>1</v>
      </c>
      <c r="F17">
        <v>200</v>
      </c>
      <c r="G17">
        <v>599</v>
      </c>
    </row>
    <row r="18" spans="1:7">
      <c r="A18" s="2">
        <v>360</v>
      </c>
      <c r="B18" s="4" t="s">
        <v>37</v>
      </c>
      <c r="C18">
        <v>2</v>
      </c>
      <c r="D18" t="s">
        <v>27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7"/>
  <sheetViews>
    <sheetView showGridLines="0" workbookViewId="0">
      <selection activeCell="E7" sqref="E7"/>
    </sheetView>
  </sheetViews>
  <sheetFormatPr defaultRowHeight="15"/>
  <cols>
    <col min="1" max="1" width="30" bestFit="1" customWidth="1"/>
    <col min="2" max="2" width="7.140625" customWidth="1"/>
    <col min="3" max="3" width="10.140625" customWidth="1"/>
    <col min="4" max="4" width="11" customWidth="1"/>
    <col min="5" max="5" width="9.7109375" bestFit="1" customWidth="1"/>
    <col min="6" max="6" width="7.140625" customWidth="1"/>
    <col min="7" max="7" width="6.7109375" customWidth="1"/>
    <col min="8" max="8" width="8.85546875" customWidth="1"/>
    <col min="9" max="10" width="11.140625" bestFit="1" customWidth="1"/>
  </cols>
  <sheetData>
    <row r="1" spans="1:8">
      <c r="A1" t="s">
        <v>1</v>
      </c>
      <c r="B1" t="s">
        <v>25</v>
      </c>
      <c r="C1" t="s">
        <v>24</v>
      </c>
      <c r="D1" t="s">
        <v>36</v>
      </c>
      <c r="E1" t="s">
        <v>22</v>
      </c>
      <c r="F1" t="s">
        <v>29</v>
      </c>
      <c r="G1" t="s">
        <v>30</v>
      </c>
      <c r="H1" t="s">
        <v>35</v>
      </c>
    </row>
    <row r="2" spans="1:8">
      <c r="A2" t="s">
        <v>2</v>
      </c>
      <c r="B2" t="s">
        <v>26</v>
      </c>
      <c r="C2" t="s">
        <v>33</v>
      </c>
      <c r="E2">
        <v>-59147300</v>
      </c>
      <c r="F2">
        <v>0</v>
      </c>
      <c r="G2">
        <v>60</v>
      </c>
      <c r="H2">
        <v>0</v>
      </c>
    </row>
    <row r="3" spans="1:8">
      <c r="A3" t="s">
        <v>3</v>
      </c>
      <c r="B3" t="s">
        <v>27</v>
      </c>
      <c r="C3" t="s">
        <v>33</v>
      </c>
      <c r="E3">
        <v>3393600</v>
      </c>
      <c r="F3">
        <v>100</v>
      </c>
      <c r="G3">
        <v>130</v>
      </c>
      <c r="H3">
        <v>100</v>
      </c>
    </row>
    <row r="4" spans="1:8">
      <c r="A4" t="s">
        <v>28</v>
      </c>
      <c r="B4" t="s">
        <v>26</v>
      </c>
      <c r="C4" t="s">
        <v>33</v>
      </c>
      <c r="D4" t="s">
        <v>33</v>
      </c>
      <c r="F4">
        <v>0</v>
      </c>
      <c r="G4">
        <v>199</v>
      </c>
      <c r="H4">
        <v>0</v>
      </c>
    </row>
    <row r="5" spans="1:8">
      <c r="A5" t="s">
        <v>4</v>
      </c>
      <c r="B5" t="s">
        <v>27</v>
      </c>
      <c r="C5" t="s">
        <v>34</v>
      </c>
      <c r="E5">
        <v>825000</v>
      </c>
      <c r="F5">
        <v>200</v>
      </c>
      <c r="G5">
        <v>220</v>
      </c>
      <c r="H5">
        <v>200</v>
      </c>
    </row>
    <row r="6" spans="1:8">
      <c r="A6" t="s">
        <v>5</v>
      </c>
      <c r="B6" t="s">
        <v>27</v>
      </c>
      <c r="C6" t="s">
        <v>34</v>
      </c>
      <c r="E6">
        <v>21000</v>
      </c>
      <c r="F6">
        <v>230</v>
      </c>
      <c r="G6">
        <v>230</v>
      </c>
      <c r="H6">
        <v>230</v>
      </c>
    </row>
    <row r="7" spans="1:8">
      <c r="A7" t="s">
        <v>6</v>
      </c>
      <c r="B7" t="s">
        <v>27</v>
      </c>
      <c r="C7" t="s">
        <v>34</v>
      </c>
      <c r="E7">
        <v>11500</v>
      </c>
      <c r="F7">
        <v>240</v>
      </c>
      <c r="G7">
        <v>250</v>
      </c>
      <c r="H7">
        <v>240</v>
      </c>
    </row>
    <row r="8" spans="1:8">
      <c r="A8" t="s">
        <v>7</v>
      </c>
      <c r="B8" t="s">
        <v>27</v>
      </c>
      <c r="C8" t="s">
        <v>34</v>
      </c>
      <c r="E8">
        <v>47400</v>
      </c>
      <c r="F8">
        <v>260</v>
      </c>
      <c r="G8">
        <v>260</v>
      </c>
      <c r="H8">
        <v>260</v>
      </c>
    </row>
    <row r="9" spans="1:8">
      <c r="A9" t="s">
        <v>8</v>
      </c>
      <c r="B9" t="s">
        <v>27</v>
      </c>
      <c r="C9" t="s">
        <v>34</v>
      </c>
      <c r="E9">
        <v>27600</v>
      </c>
      <c r="F9">
        <v>270</v>
      </c>
      <c r="G9">
        <v>270</v>
      </c>
      <c r="H9">
        <v>270</v>
      </c>
    </row>
    <row r="10" spans="1:8">
      <c r="A10" t="s">
        <v>9</v>
      </c>
      <c r="B10" t="s">
        <v>27</v>
      </c>
      <c r="C10" t="s">
        <v>34</v>
      </c>
      <c r="E10">
        <v>73600</v>
      </c>
      <c r="F10">
        <v>300</v>
      </c>
      <c r="G10">
        <v>310</v>
      </c>
      <c r="H10">
        <v>300</v>
      </c>
    </row>
    <row r="11" spans="1:8">
      <c r="A11" t="s">
        <v>10</v>
      </c>
      <c r="B11" t="s">
        <v>27</v>
      </c>
      <c r="C11" t="s">
        <v>34</v>
      </c>
      <c r="E11">
        <v>137400</v>
      </c>
      <c r="F11">
        <v>320</v>
      </c>
      <c r="G11">
        <v>330</v>
      </c>
      <c r="H11">
        <v>320</v>
      </c>
    </row>
    <row r="12" spans="1:8">
      <c r="A12" t="s">
        <v>11</v>
      </c>
      <c r="B12" t="s">
        <v>27</v>
      </c>
      <c r="C12" t="s">
        <v>34</v>
      </c>
      <c r="E12">
        <v>70400</v>
      </c>
      <c r="F12">
        <v>340</v>
      </c>
      <c r="G12">
        <v>350</v>
      </c>
      <c r="H12">
        <v>340</v>
      </c>
    </row>
    <row r="13" spans="1:8">
      <c r="A13" t="s">
        <v>37</v>
      </c>
      <c r="B13" t="s">
        <v>27</v>
      </c>
      <c r="C13" t="s">
        <v>34</v>
      </c>
      <c r="E13">
        <v>188600</v>
      </c>
      <c r="F13">
        <v>360</v>
      </c>
      <c r="G13">
        <v>370</v>
      </c>
      <c r="H13">
        <v>360</v>
      </c>
    </row>
    <row r="14" spans="1:8">
      <c r="A14" t="s">
        <v>12</v>
      </c>
      <c r="B14" t="s">
        <v>27</v>
      </c>
      <c r="C14" t="s">
        <v>34</v>
      </c>
      <c r="E14">
        <v>11800</v>
      </c>
      <c r="F14">
        <v>380</v>
      </c>
      <c r="G14">
        <v>380</v>
      </c>
      <c r="H14">
        <v>380</v>
      </c>
    </row>
    <row r="15" spans="1:8">
      <c r="A15" t="s">
        <v>13</v>
      </c>
      <c r="B15" t="s">
        <v>27</v>
      </c>
      <c r="C15" t="s">
        <v>34</v>
      </c>
      <c r="E15">
        <v>303000</v>
      </c>
      <c r="F15">
        <v>400</v>
      </c>
      <c r="G15">
        <v>450</v>
      </c>
      <c r="H15">
        <v>400</v>
      </c>
    </row>
    <row r="16" spans="1:8">
      <c r="A16" t="s">
        <v>32</v>
      </c>
      <c r="B16" t="s">
        <v>27</v>
      </c>
      <c r="C16" t="s">
        <v>33</v>
      </c>
      <c r="D16" t="s">
        <v>33</v>
      </c>
      <c r="F16">
        <v>200</v>
      </c>
      <c r="G16">
        <v>599</v>
      </c>
      <c r="H16">
        <v>200</v>
      </c>
    </row>
    <row r="17" spans="1:8">
      <c r="A17" t="s">
        <v>31</v>
      </c>
      <c r="B17" t="s">
        <v>26</v>
      </c>
      <c r="C17" t="s">
        <v>33</v>
      </c>
      <c r="D17" t="s">
        <v>33</v>
      </c>
      <c r="F17">
        <v>0</v>
      </c>
      <c r="G17">
        <v>599</v>
      </c>
      <c r="H17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6A41-757C-4D10-BD2D-3DBC5CB5A7FC}">
  <sheetPr codeName="Sheet10"/>
  <dimension ref="A1:F17"/>
  <sheetViews>
    <sheetView workbookViewId="0">
      <selection activeCell="J13" sqref="J13"/>
    </sheetView>
  </sheetViews>
  <sheetFormatPr defaultRowHeight="15"/>
  <cols>
    <col min="1" max="1" width="30" bestFit="1" customWidth="1"/>
    <col min="2" max="2" width="7.140625" bestFit="1" customWidth="1"/>
    <col min="3" max="3" width="10.140625" bestFit="1" customWidth="1"/>
    <col min="4" max="4" width="11" bestFit="1" customWidth="1"/>
    <col min="5" max="5" width="9.7109375" bestFit="1" customWidth="1"/>
    <col min="6" max="6" width="7.85546875" bestFit="1" customWidth="1"/>
  </cols>
  <sheetData>
    <row r="1" spans="1:6">
      <c r="A1" t="s">
        <v>1</v>
      </c>
      <c r="B1" t="s">
        <v>25</v>
      </c>
      <c r="C1" t="s">
        <v>24</v>
      </c>
      <c r="D1" t="s">
        <v>36</v>
      </c>
      <c r="E1" t="s">
        <v>22</v>
      </c>
      <c r="F1" t="s">
        <v>0</v>
      </c>
    </row>
    <row r="2" spans="1:6">
      <c r="A2" s="17" t="s">
        <v>2</v>
      </c>
      <c r="B2" t="s">
        <v>26</v>
      </c>
      <c r="C2">
        <v>1</v>
      </c>
      <c r="E2">
        <v>-59147300</v>
      </c>
      <c r="F2">
        <v>0</v>
      </c>
    </row>
    <row r="3" spans="1:6">
      <c r="A3" s="17" t="s">
        <v>3</v>
      </c>
      <c r="B3" t="s">
        <v>27</v>
      </c>
      <c r="C3">
        <v>1</v>
      </c>
      <c r="E3">
        <v>3393600</v>
      </c>
      <c r="F3">
        <v>100</v>
      </c>
    </row>
    <row r="4" spans="1:6">
      <c r="A4" s="17" t="s">
        <v>28</v>
      </c>
      <c r="B4" t="s">
        <v>26</v>
      </c>
      <c r="C4">
        <v>1</v>
      </c>
      <c r="D4">
        <v>1</v>
      </c>
      <c r="E4">
        <v>-55753700</v>
      </c>
      <c r="F4">
        <v>199</v>
      </c>
    </row>
    <row r="5" spans="1:6">
      <c r="A5" s="17" t="s">
        <v>4</v>
      </c>
      <c r="B5" t="s">
        <v>27</v>
      </c>
      <c r="C5">
        <v>2</v>
      </c>
      <c r="E5">
        <v>825000</v>
      </c>
      <c r="F5">
        <v>200</v>
      </c>
    </row>
    <row r="6" spans="1:6">
      <c r="A6" s="17" t="s">
        <v>5</v>
      </c>
      <c r="B6" t="s">
        <v>27</v>
      </c>
      <c r="C6">
        <v>2</v>
      </c>
      <c r="E6">
        <v>21000</v>
      </c>
      <c r="F6">
        <v>230</v>
      </c>
    </row>
    <row r="7" spans="1:6">
      <c r="A7" s="17" t="s">
        <v>6</v>
      </c>
      <c r="B7" t="s">
        <v>27</v>
      </c>
      <c r="C7">
        <v>2</v>
      </c>
      <c r="E7">
        <v>11500</v>
      </c>
      <c r="F7">
        <v>240</v>
      </c>
    </row>
    <row r="8" spans="1:6">
      <c r="A8" s="17" t="s">
        <v>7</v>
      </c>
      <c r="B8" t="s">
        <v>27</v>
      </c>
      <c r="C8">
        <v>2</v>
      </c>
      <c r="E8">
        <v>47400</v>
      </c>
      <c r="F8">
        <v>260</v>
      </c>
    </row>
    <row r="9" spans="1:6">
      <c r="A9" s="17" t="s">
        <v>8</v>
      </c>
      <c r="B9" t="s">
        <v>27</v>
      </c>
      <c r="C9">
        <v>2</v>
      </c>
      <c r="E9">
        <v>27600</v>
      </c>
      <c r="F9">
        <v>270</v>
      </c>
    </row>
    <row r="10" spans="1:6">
      <c r="A10" s="17" t="s">
        <v>9</v>
      </c>
      <c r="B10" t="s">
        <v>27</v>
      </c>
      <c r="C10">
        <v>2</v>
      </c>
      <c r="E10">
        <v>73600</v>
      </c>
      <c r="F10">
        <v>300</v>
      </c>
    </row>
    <row r="11" spans="1:6">
      <c r="A11" s="17" t="s">
        <v>10</v>
      </c>
      <c r="B11" t="s">
        <v>27</v>
      </c>
      <c r="C11">
        <v>2</v>
      </c>
      <c r="E11">
        <v>137400</v>
      </c>
      <c r="F11">
        <v>320</v>
      </c>
    </row>
    <row r="12" spans="1:6">
      <c r="A12" s="17" t="s">
        <v>11</v>
      </c>
      <c r="B12" t="s">
        <v>27</v>
      </c>
      <c r="C12">
        <v>2</v>
      </c>
      <c r="E12">
        <v>70400</v>
      </c>
      <c r="F12">
        <v>340</v>
      </c>
    </row>
    <row r="13" spans="1:6">
      <c r="A13" s="17" t="s">
        <v>37</v>
      </c>
      <c r="B13" t="s">
        <v>27</v>
      </c>
      <c r="C13">
        <v>2</v>
      </c>
      <c r="E13">
        <v>188600</v>
      </c>
      <c r="F13">
        <v>360</v>
      </c>
    </row>
    <row r="14" spans="1:6">
      <c r="A14" s="17" t="s">
        <v>12</v>
      </c>
      <c r="B14" t="s">
        <v>27</v>
      </c>
      <c r="C14">
        <v>2</v>
      </c>
      <c r="E14">
        <v>11800</v>
      </c>
      <c r="F14">
        <v>380</v>
      </c>
    </row>
    <row r="15" spans="1:6">
      <c r="A15" s="17" t="s">
        <v>13</v>
      </c>
      <c r="B15" t="s">
        <v>27</v>
      </c>
      <c r="C15">
        <v>2</v>
      </c>
      <c r="E15">
        <v>303000</v>
      </c>
      <c r="F15">
        <v>400</v>
      </c>
    </row>
    <row r="16" spans="1:6">
      <c r="A16" s="17" t="s">
        <v>32</v>
      </c>
      <c r="B16" t="s">
        <v>27</v>
      </c>
      <c r="C16">
        <v>1</v>
      </c>
      <c r="D16">
        <v>1</v>
      </c>
      <c r="E16">
        <v>1717300</v>
      </c>
      <c r="F16">
        <v>599</v>
      </c>
    </row>
    <row r="17" spans="1:6">
      <c r="A17" s="17" t="s">
        <v>31</v>
      </c>
      <c r="B17" t="s">
        <v>26</v>
      </c>
      <c r="C17">
        <v>1</v>
      </c>
      <c r="D17">
        <v>1</v>
      </c>
      <c r="E17">
        <v>-54036400</v>
      </c>
      <c r="F17">
        <v>599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a e 5 e c 3 5 8 - c 2 e c - 4 5 0 b - a 1 b 5 - 7 1 8 2 f 1 e 4 c 2 7 6 "   x m l n s = " h t t p : / / s c h e m a s . m i c r o s o f t . c o m / D a t a M a s h u p " > A A A A A J 0 J A A B Q S w M E F A A C A A g A A U P j T h I z 2 0 a m A A A A 9 g A A A B I A H A B D b 2 5 m a W c v U G F j a 2 F n Z S 5 4 b W w g o h g A K K A U A A A A A A A A A A A A A A A A A A A A A A A A A A A A h Y / B C o I w H I d f R X Z 3 m w t J 5 O + E O n R J C I L o O u b S k c 5 w s / l u H X q k X i G h r G 4 d f x / f 4 f s 9 b n f I x 7 Y J r q q 3 u j M Z i j B F g T K y K 7 W p M j S 4 U 5 i g n M N O y L O o V D D J x q a j L T N U O 3 d J C f H e Y 7 / A X V 8 R R m l E j s V 2 L 2 v V C v S R 9 X 8 5 1 M Y 6 Y a R C H A 6 v G M 7 w k u E 4 Z g m O g M w Q C m 2 + A p t 6 M Q X y A 2 E 9 N G 7 o F V c m 3 K y A z B P I + w N / A l B L A w Q U A A I A C A A B Q + N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U P j T t z + K 5 2 V B g A A / j M A A B M A H A B G b 3 J t d W x h c y 9 T Z W N 0 a W 9 u M S 5 t I K I Y A C i g F A A A A A A A A A A A A A A A A A A A A A A A A A A A A O 1 b 3 W 7 b N h S + D 5 B 3 I L Q b G V C M y h 1 6 s S 4 B U j c Z t v V n r Y P 1 w v W F b D O x U E k M K K p J Y P h p 9 i Z 7 s h 3 + i C I p S r G D Y h h W 5 c b y I X W + c w 7 P H 0 m n x C u W k g L N 5 G f 8 8 v j o + K j c J B S v 0 Z S s 8 R Q e G T p F G W b H R w j + Z q S i K w y U i / s V z s b T i l J c s E + E f l k S 8 i U c b e f v k h y f B v r l Y L G b T 0 n B Y N Y i k j x + C G C k u A G I q 4 d b H A C z q 2 S Z 4 f E V T Y r y m t B 8 S r I q L / h g G U r A a L s V L I M I / V q w F z + O + e A u Q k B N G L 4 h 9 A F G G N A Q w / d s t x s d H 6 W F F 8 3 U E I Z I U Z I s X Q O T N T p B p Q A L v A p f k m y N 6 f g y z U C q 4 P K n z x f 3 t x f 3 n 1 8 n L E H X n B i M t H 4 w i W G O 8 J H c l Y 2 C M 5 y B n T m t V g v h Z L V B j F a 4 e f k j z s l X Y X 9 u B e N 1 O a D I o Y s S b Q O Q B a N k t c J l i d d g E E n I y T q 9 T g 3 C i m K u L / 8 u l U J / J G z D v 5 4 z R t N l x U C Z X S P Q + X r N x a l K R v J G G q B K U c K 2 y M B q t s E Y M / 4 o V J T u o v 1 E u 8 S o g Q F 7 J g V H q l / V U H J E P G t I S y g L b x t w F 1 T a J s G u p o z j h t a x V L F 3 r T y i K a 2 u w N n G M w Z u X n 5 K 2 S a c S 5 y F w j k J f O o J C X p 1 c 2 S q p R b u L u Y I m n y c S A V 9 d N O l C h D M 6 1 J 8 o H E p W 0 g Z d Q Z j C E A D b S J c J i d V w Y K d g X Z A d L d F 4 5 i K p 4 r o o s q X m C p c N w X s 2 n F z Q S m h r b D h p u R r J E d D R 0 r N 3 O A 3 u 8 1 S p u R C y w f 0 G m d p n s L C G E 7 C p 7 S i Q A k Q a a 8 T 0 + B F O Z 8 7 z a s H z S 0 M T g D + Q 0 U Y n r E H Y D o t v 4 6 i 2 m W l 0 6 p n a 0 1 N + e N H z d y t D D e 4 g d U k 0 S Z u x h M n u 3 b l q r g 7 W d n i R t z c I g P U 6 v H P i 3 u g l F C H D J 3 j H j + O u x 2 5 J Z i h p v D b V 2 C n 1 c b y 2 7 e Y c g k / V J i m 2 H C g d 7 i E d P k b S Y u 2 v y p V R G D o m t e Q g n f 4 T s 4 M I s 7 g 9 7 R Y j y + r L H s P S Z Z 6 k k M z v z d D O K J y c z V A T a A 0 1 V G H j 3 S o h u 5 P 8 7 E / z 3 v E 5 E U E 9 F G A I i u m 1 2 j O v y 9 Q W k L 0 Z h l i G 1 x I G i R H h L M S q x l G t B H K 2 g U T i K E r G V 9 J A / I 9 5 W X 5 v F z h Y p 0 W N z s 7 t 2 c 8 l 5 E 7 w 5 y c y C m h j R l t v U Z x / G j S W 4 0 1 W G T a W s v a V X U m H V W n h a 3 s G 8 5 l g l y g n 8 + E f U d W u + P w t l s 6 o 9 0 Z m p y h y R m a n K H J G Z q c o c n 5 f z Q 5 O i + I b E K n V O T M a n l F W J K J S p D S U i z G m w Q + u 3 q i Q 9 n 8 V 1 o o h U 6 g D + K H O U m G X C u b g j h N l c x 8 E 1 M A o a Z u M p Q E i m g I g A 5 q 4 t r S / a v 9 3 F 6 N l 9 X K 1 T 2 X M I / R c j 2 t R T T B H + 0 S P + L b L F n B / D + T r M I m X 0 E X V G + f y C W M h N x y i S L 1 B r V e B X z p y Z 2 Q c Q + m J d r + i G 7 I G L a O v Y v q S h R t 3 e g 0 u P 1 C S X X b 8 k B B D R 0 s 5 / B Q B 3 r D X I c 8 T x T b Q G k q / e F N W k J T V O W 6 F x + 1 C 3 m d J p o X 3 k J 2 V R H k m S 9 M Y 0 1 P 7 s M 5 p / p m W + H a c J d u 6 s z v X O B J 5 w J b l p T L + 6 x z U a V p 7 F N X F 8 g + e L 2 E 4 p 0 w H q 0 U 3 0 L Y q j N X e z d i b l e i w 7 o 8 + 9 h 4 Y n d 2 O n + L h 4 a u F k B 8 S i o Y 7 o D 9 g d P k A W T d u f N F O g L 9 E C V 3 1 x w U O M w 1 + i I 6 A n q W S H K N v g B j t r O T i g 9 K c r l S p o 1 G E q h O V W e n D R z U H K R T m K B z O C O L n d / c U H w j N o Y t J e u h / s 2 J f j J i p Q 4 T E U 0 5 I t c q X + y e 1 O + 0 Z e Q L b D E G I B W z 7 b K 8 Z 2 F s N z / O Q q r q z E c X w G G i K q P A V Z V R F M x O F S c 9 K v Z V y c b W f / / 1 z T Y j E 8 E a G H a m j C 6 Z O j o c Z 8 8 B r J H f c P E + h p O l 7 T 3 M p O 2 Y l 3 H x u P V i q x 3 o 6 O q E C Y S 0 l n M S 3 o / 4 E 4 4 Y a r f j t r D 8 y M K D Z k p j I k P Q d 0 L 3 3 l 2 t I L j L 4 e p q O N U Z T n W G U 5 3 h V O f 7 O t X p 3 / d 4 O p p t E x K G 0 + 6 1 t b H b f A u 5 t 0 C l U J W / p u s K 6 t 9 Q p Y Y q N V S p o U o N V e q 7 q l L D 3 c N w 9 z D c P Q x 3 D 8 P d w 3 D 3 8 M 3 v H v x h 9 r z z t 1 W 2 K D r U a s P z A 8 p W s O 1 7 i u u I 4 L m G 6 C 7 x z 7 t j 2 H N y 2 6 o H 9 h W M w 9 n d n 9 U / 8 D 9 B Z b V k X O 2 O E 8 S m 8 j 5 x B 2 Y b N h 4 d s v l x t m H u a X z H S a i n 9 r s g + 2 x 7 m l s N X f P r j l z Q x P B Y t w P y a z 3 j q b s g W 0 E I r A b F V w U O K 7 7 t z Y / n d s M E P D v V p V d e I 1 n S q B u r R d 0 l m B Z Q t f r Z v k m y u 0 4 f 3 n L 1 J k 4 p 5 Z N P N p r b y 4 k / X q R a U 5 I v 0 w K H 2 7 6 z k K g z E n f 7 N D e t / 4 9 p 9 z C m U i a j l / 8 A U E s B A i 0 A F A A C A A g A A U P j T h I z 2 0 a m A A A A 9 g A A A B I A A A A A A A A A A A A A A A A A A A A A A E N v b m Z p Z y 9 Q Y W N r Y W d l L n h t b F B L A Q I t A B Q A A g A I A A F D 4 0 4 P y u m r p A A A A O k A A A A T A A A A A A A A A A A A A A A A A P I A A A B b Q 2 9 u d G V u d F 9 U e X B l c 1 0 u e G 1 s U E s B A i 0 A F A A C A A g A A U P j T t z + K 5 2 V B g A A / j M A A B M A A A A A A A A A A A A A A A A A 4 w E A A E Z v c m 1 1 b G F z L 1 N l Y 3 R p b 2 4 x L m 1 Q S w U G A A A A A A M A A w D C A A A A x Q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4 s A A A A A A A C R i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Z k l 6 L 1 M r U y 8 x U z Z D e m 9 2 N j Z k d 0 1 p R k Z O M V l u U n Z k R 0 Z z S U d G c 2 R H V n l i b U Y w Y V h a b E F B Q U J B Q U F B Q U F B Q U F J L 0 d u S 0 9 V U F l o U G 1 1 Y W 9 F c i 9 n Z 1 Z B R V R X R n B i Z 0 F B Q U F B Q U F B P T 0 i I C 8 + P C 9 T d G F i b G V F b n R y a W V z P j w v S X R l b T 4 8 S X R l b T 4 8 S X R l b U x v Y 2 F 0 a W 9 u P j x J d G V t V H l w Z T 5 G b 3 J t d W x h P C 9 J d G V t V H l w Z T 4 8 S X R l b V B h d G g + U 2 V j d G l v b j E v Q 2 9 k Z U N o Y X J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U b 0 R h d G F N b 2 R l b E V u Y W J s Z W Q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N v b H V t b l R 5 c G V z I i B W Y W x 1 Z T 0 i c 0 F 3 W U F B Q U F B Q U E 9 P S I g L z 4 8 R W 5 0 c n k g V H l w Z T 0 i R m l s b E x h c 3 R V c G R h d G V k I i B W Y W x 1 Z T 0 i Z D I w M T k t M D c t M D N U M D c 6 M j Q 6 M D E u N z Q 3 O T E z M F o i I C 8 + P E V u d H J 5 I F R 5 c G U 9 I k Z p b G x l Z E N v b X B s Z X R l U m V z d W x 0 V G 9 X b 3 J r c 2 h l Z X Q i I F Z h b H V l P S J s M C I g L z 4 8 R W 5 0 c n k g V H l w Z T 0 i R m l s b E N v d W 5 0 I i B W Y W x 1 Z T 0 i b D E 3 I i A v P j x F b n R y e S B U e X B l P S J O Y W 1 l V X B k Y X R l Z E F m d G V y R m l s b C I g V m F s d W U 9 I m w w I i A v P j x F b n R y e S B U e X B l P S J R d W V y e U l E I i B W Y W x 1 Z T 0 i c z d j Z m N k M 2 R k L W N k N G M t N D k 3 M y 1 h Y j V k L T k 1 N 2 Z m N z d h Y j Q 0 O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s d W 1 u T m F t Z X M i I F Z h b H V l P S J z W y Z x d W 9 0 O 0 N v Z G U m c X V v d D s s J n F 1 b 3 Q 7 Q 2 F 0 Z W d v c n k m c X V v d D s s J n F 1 b 3 Q 7 Q 2 9 s d W 1 u J n F 1 b 3 Q 7 L C Z x d W 9 0 O 0 R y Q 3 I m c X V v d D s s J n F 1 b 3 Q 7 U 3 V i V G 9 0 Y W w m c X V v d D s s J n F 1 b 3 Q 7 R m l y c 3 Q m c X V v d D s s J n F 1 b 3 Q 7 T G F z d C Z x d W 9 0 O 1 0 i I C 8 + P E V u d H J 5 I F R 5 c G U 9 I k 5 h d m l n Y X R p b 2 5 T d G V w T m F t Z S I g V m F s d W U 9 I n N O Y X Z p Z 2 F 0 a W 9 u I i A v P j x F b n R y e S B U e X B l P S J R d W V y e U d y b 3 V w S U Q i I F Z h b H V l P S J z Y T M 5 Y 2 M 2 O G Y t M 2 Q 5 N C 0 0 Z j g 4 L T l h Z T Y t Y T g x M m J m Z T A 4 M T U w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Z G V D a G F y d C 9 D a G F u Z 2 V k I F R 5 c G U u e 0 N v Z G U s M H 0 m c X V v d D s s J n F 1 b 3 Q 7 U 2 V j d G l v b j E v Q 2 9 k Z U N o Y X J 0 L 0 N o Y W 5 n Z W Q g V H l w Z S 5 7 Q 2 F 0 Z W d v c n k s M X 0 m c X V v d D s s J n F 1 b 3 Q 7 U 2 V j d G l v b j E v Q 2 9 k Z U N o Y X J 0 L 1 N v d X J j Z S 5 7 Q 2 9 s d W 1 u L D J 9 J n F 1 b 3 Q 7 L C Z x d W 9 0 O 1 N l Y 3 R p b 2 4 x L 0 N v Z G V D a G F y d C 9 T b 3 V y Y 2 U u e 0 R y Q 3 I s M 3 0 m c X V v d D s s J n F 1 b 3 Q 7 U 2 V j d G l v b j E v Q 2 9 k Z U N o Y X J 0 L 1 N v d X J j Z S 5 7 U 3 V i V G 9 0 Y W w s N H 0 m c X V v d D s s J n F 1 b 3 Q 7 U 2 V j d G l v b j E v Q 2 9 k Z U N o Y X J 0 L 1 N v d X J j Z S 5 7 R m l y c 3 Q s N X 0 m c X V v d D s s J n F 1 b 3 Q 7 U 2 V j d G l v b j E v Q 2 9 k Z U N o Y X J 0 L 1 N v d X J j Z S 5 7 T G F z d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b 2 R l Q 2 h h c n Q v Q 2 h h b m d l Z C B U e X B l L n t D b 2 R l L D B 9 J n F 1 b 3 Q 7 L C Z x d W 9 0 O 1 N l Y 3 R p b 2 4 x L 0 N v Z G V D a G F y d C 9 D a G F u Z 2 V k I F R 5 c G U u e 0 N h d G V n b 3 J 5 L D F 9 J n F 1 b 3 Q 7 L C Z x d W 9 0 O 1 N l Y 3 R p b 2 4 x L 0 N v Z G V D a G F y d C 9 T b 3 V y Y 2 U u e 0 N v b H V t b i w y f S Z x d W 9 0 O y w m c X V v d D t T Z W N 0 a W 9 u M S 9 D b 2 R l Q 2 h h c n Q v U 2 9 1 c m N l L n t E c k N y L D N 9 J n F 1 b 3 Q 7 L C Z x d W 9 0 O 1 N l Y 3 R p b 2 4 x L 0 N v Z G V D a G F y d C 9 T b 3 V y Y 2 U u e 1 N 1 Y l R v d G F s L D R 9 J n F 1 b 3 Q 7 L C Z x d W 9 0 O 1 N l Y 3 R p b 2 4 x L 0 N v Z G V D a G F y d C 9 T b 3 V y Y 2 U u e 0 Z p c n N 0 L D V 9 J n F 1 b 3 Q 7 L C Z x d W 9 0 O 1 N l Y 3 R p b 2 4 x L 0 N v Z G V D a G F y d C 9 T b 3 V y Y 2 U u e 0 x h c 3 Q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Z G V D a G F y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R l Q 2 h h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D b 2 5 z b 2 x p Z G F 0 Z W Q i I C 8 + P E V u d H J 5 I F R 5 c G U 9 I k Z p b G x l Z E N v b X B s Z X R l U m V z d W x 0 V G 9 X b 3 J r c 2 h l Z X Q i I F Z h b H V l P S J s M S I g L z 4 8 R W 5 0 c n k g V H l w Z T 0 i R m l s b E N v b H V t b l R 5 c G V z I i B W Y W x 1 Z T 0 i c 0 J n Q U F B Q V V G Q l F V P S I g L z 4 8 R W 5 0 c n k g V H l w Z T 0 i U X V l c n l J R C I g V m F s d W U 9 I n N m N m M w Z j U w Z C 1 h O T l l L T Q 5 Z m M t O G Q y Z C 1 k M D E y Y z B m M m R k Z G M i I C 8 + P E V u d H J 5 I F R 5 c G U 9 I k Z p b G x M Y X N 0 V X B k Y X R l Z C I g V m F s d W U 9 I m Q y M D E 5 L T A 3 L T A z V D A 3 O j I 0 O j A x L j c 2 M z U 0 M T B a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D b 2 x 1 b W 5 O Y W 1 l c y I g V m F s d W U 9 I n N b J n F 1 b 3 Q 7 Q 2 F 0 Z W d v c n k m c X V v d D s s J n F 1 b 3 Q 7 R H J D c i Z x d W 9 0 O y w m c X V v d D t D b 2 x 1 b W 4 m c X V v d D s s J n F 1 b 3 Q 7 U 3 V i V G 9 0 Y W w m c X V v d D s s J n F 1 b 3 Q 7 V m F s d W U m c X V v d D s s J n F 1 b 3 Q 7 R m l y c 3 Q m c X V v d D s s J n F 1 b 3 Q 7 T G F z d C Z x d W 9 0 O y w m c X V v d D t D b 2 R l M i Z x d W 9 0 O 1 0 i I C 8 + P E V u d H J 5 I F R 5 c G U 9 I k J 1 Z m Z l c k 5 l e H R S Z W Z y Z X N o I i B W Y W x 1 Z T 0 i b D E i I C 8 + P E V u d H J 5 I F R 5 c G U 9 I l F 1 Z X J 5 R 3 J v d X B J R C I g V m F s d W U 9 I n N h M z l j Y z Y 4 Z i 0 z Z D k 0 L T R m O D g t O W F l N i 1 h O D E y Y m Z l M D g x N T A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J n F 1 b 3 Q 7 Q 2 F 0 Z W d v c n k m c X V v d D s s J n F 1 b 3 Q 7 R H J D c i Z x d W 9 0 O y w m c X V v d D t D b 2 x 1 b W 4 m c X V v d D s s J n F 1 b 3 Q 7 U 3 V i V G 9 0 Y W w m c X V v d D t d L C Z x d W 9 0 O 3 F 1 Z X J 5 U m V s Y X R p b 2 5 z a G l w c y Z x d W 9 0 O z p b X S w m c X V v d D t j b 2 x 1 b W 5 J Z G V u d G l 0 a W V z J n F 1 b 3 Q 7 O l s m c X V v d D t T Z W N 0 a W 9 u M S 9 D b 2 5 z b 2 x p Z G F 0 Z W Q v R 3 J v d X B l Z C B S b 3 d z L n t D Y X R l Z 2 9 y e S w w f S Z x d W 9 0 O y w m c X V v d D t T Z W N 0 a W 9 u M S 9 D b 2 5 z b 2 x p Z G F 0 Z W Q v R 3 J v d X B l Z C B S b 3 d z L n t E c k N y L D F 9 J n F 1 b 3 Q 7 L C Z x d W 9 0 O 1 N l Y 3 R p b 2 4 x L 0 N v b n N v b G l k Y X R l Z C 9 H c m 9 1 c G V k I F J v d 3 M u e 0 N v b H V t b i w y f S Z x d W 9 0 O y w m c X V v d D t T Z W N 0 a W 9 u M S 9 D b 2 5 z b 2 x p Z G F 0 Z W Q v R 3 J v d X B l Z C B S b 3 d z L n t T d W J U b 3 R h b C w z f S Z x d W 9 0 O y w m c X V v d D t T Z W N 0 a W 9 u M S 9 D b 2 5 z b 2 x p Z G F 0 Z W Q v U m V w b G F j Z W Q g V m F s d W U y L n t W Y W x 1 Z S w 0 f S Z x d W 9 0 O y w m c X V v d D t T Z W N 0 a W 9 u M S 9 D b 2 5 z b 2 x p Z G F 0 Z W Q v R 3 J v d X B l Z C B S b 3 d z L n t G a X J z d C w 1 f S Z x d W 9 0 O y w m c X V v d D t T Z W N 0 a W 9 u M S 9 D b 2 5 z b 2 x p Z G F 0 Z W Q v R 3 J v d X B l Z C B S b 3 d z L n t M Y X N 0 L D Z 9 J n F 1 b 3 Q 7 L C Z x d W 9 0 O 1 N l Y 3 R p b 2 4 x L 0 N v b n N v b G l k Y X R l Z C 9 H c m 9 1 c G V k I F J v d 3 M u e 0 N v Z G U y L D d 9 J n F 1 b 3 Q 7 X S w m c X V v d D t D b 2 x 1 b W 5 D b 3 V u d C Z x d W 9 0 O z o 4 L C Z x d W 9 0 O 0 t l e U N v b H V t b k 5 h b W V z J n F 1 b 3 Q 7 O l s m c X V v d D t D Y X R l Z 2 9 y e S Z x d W 9 0 O y w m c X V v d D t E c k N y J n F 1 b 3 Q 7 L C Z x d W 9 0 O 0 N v b H V t b i Z x d W 9 0 O y w m c X V v d D t T d W J U b 3 R h b C Z x d W 9 0 O 1 0 s J n F 1 b 3 Q 7 Q 2 9 s d W 1 u S W R l b n R p d G l l c y Z x d W 9 0 O z p b J n F 1 b 3 Q 7 U 2 V j d G l v b j E v Q 2 9 u c 2 9 s a W R h d G V k L 0 d y b 3 V w Z W Q g U m 9 3 c y 5 7 Q 2 F 0 Z W d v c n k s M H 0 m c X V v d D s s J n F 1 b 3 Q 7 U 2 V j d G l v b j E v Q 2 9 u c 2 9 s a W R h d G V k L 0 d y b 3 V w Z W Q g U m 9 3 c y 5 7 R H J D c i w x f S Z x d W 9 0 O y w m c X V v d D t T Z W N 0 a W 9 u M S 9 D b 2 5 z b 2 x p Z G F 0 Z W Q v R 3 J v d X B l Z C B S b 3 d z L n t D b 2 x 1 b W 4 s M n 0 m c X V v d D s s J n F 1 b 3 Q 7 U 2 V j d G l v b j E v Q 2 9 u c 2 9 s a W R h d G V k L 0 d y b 3 V w Z W Q g U m 9 3 c y 5 7 U 3 V i V G 9 0 Y W w s M 3 0 m c X V v d D s s J n F 1 b 3 Q 7 U 2 V j d G l v b j E v Q 2 9 u c 2 9 s a W R h d G V k L 1 J l c G x h Y 2 V k I F Z h b H V l M i 5 7 V m F s d W U s N H 0 m c X V v d D s s J n F 1 b 3 Q 7 U 2 V j d G l v b j E v Q 2 9 u c 2 9 s a W R h d G V k L 0 d y b 3 V w Z W Q g U m 9 3 c y 5 7 R m l y c 3 Q s N X 0 m c X V v d D s s J n F 1 b 3 Q 7 U 2 V j d G l v b j E v Q 2 9 u c 2 9 s a W R h d G V k L 0 d y b 3 V w Z W Q g U m 9 3 c y 5 7 T G F z d C w 2 f S Z x d W 9 0 O y w m c X V v d D t T Z W N 0 a W 9 u M S 9 D b 2 5 z b 2 x p Z G F 0 Z W Q v R 3 J v d X B l Z C B S b 3 d z L n t D b 2 R l M i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c 2 9 s a W R h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v R X h w Y W 5 k Z W Q l M j B T a G V l Z X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v R X h w Y W 5 k Z W Q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1 J l b W 9 2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0 V 4 c G F u Z G V k J T I w T m V 3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1 h d H R l Z C U y M H J l c G 9 y d D w v S X R l b V B h d G g + P C 9 J d G V t T G 9 j Y X R p b 2 4 + P F N 0 Y W J s Z U V u d H J p Z X M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D b 2 x 1 b W 5 U e X B l c y I g V m F s d W U 9 I n N B Q U F H Q l F B P S I g L z 4 8 R W 5 0 c n k g V H l w Z T 0 i R m l s b F R h c m d l d C I g V m F s d W U 9 I n N G b 3 J t Y X R 0 Z W R f c m V w b 3 J 0 I i A v P j x F b n R y e S B U e X B l P S J G a W x s T G F z d F V w Z G F 0 Z W Q i I F Z h b H V l P S J k M j A x O S 0 w N y 0 w M 1 Q w N z o y N D o w M y 4 4 N D A 0 N z I 5 W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x N i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E i I C 8 + P E V u d H J 5 I F R 5 c G U 9 I l F 1 Z X J 5 S U Q i I F Z h b H V l P S J z Z j Q z O G Y 5 Z D k t Z T U 5 M y 0 0 N T Y 1 L T l h N G M t M T E w O G Y 0 Z W I 0 O G J k I i A v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s d W 1 u T m F t Z X M i I F Z h b H V l P S J z W y Z x d W 9 0 O 0 R y Q 3 I m c X V v d D s s J n F 1 b 3 Q 7 U 3 V i V G 9 0 Y W w m c X V v d D s s J n F 1 b 3 Q 7 Q 2 F 0 Z W d v c n k m c X V v d D s s J n F 1 b 3 Q 7 w q M m c X V v d D s s J n F 1 b 3 Q 7 w q M g J n F 1 b 3 Q 7 X S I g L z 4 8 R W 5 0 c n k g V H l w Z T 0 i R m l s b F N 0 Y X R 1 c y I g V m F s d W U 9 I n N D b 2 1 w b G V 0 Z S I g L z 4 8 R W 5 0 c n k g V H l w Z T 0 i U X V l c n l H c m 9 1 c E l E I i B W Y W x 1 Z T 0 i c 2 E z O W N j N j h m L T N k O T Q t N G Y 4 O C 0 5 Y W U 2 L W E 4 M T J i Z m U w O D E 1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9 y b W F 0 d G V k I H J l c G 9 y d C 9 B Z 2 d y Z W d h d G V k I E N 1 c 3 R v b S 5 7 R H J D c i w x f S Z x d W 9 0 O y w m c X V v d D t T Z W N 0 a W 9 u M S 9 G b 3 J t Y X R 0 Z W Q g c m V w b 3 J 0 L 0 F n Z 3 J l Z 2 F 0 Z W Q g Q 3 V z d G 9 t L n t T d W J U b 3 R h b C w z f S Z x d W 9 0 O y w m c X V v d D t T Z W N 0 a W 9 u M S 9 G b 3 J t Y X R 0 Z W Q g c m V w b 3 J 0 L 0 F n Z 3 J l Z 2 F 0 Z W Q g Q 3 V z d G 9 t L n t D Y X R l Z 2 9 y e S w w f S Z x d W 9 0 O y w m c X V v d D t T Z W N 0 a W 9 u M S 9 G b 3 J t Y X R 0 Z W Q g c m V w b 3 J 0 L 0 N o Y W 5 n Z W Q g V H l w Z S 5 7 w q M s O X 0 m c X V v d D s s J n F 1 b 3 Q 7 U 2 V j d G l v b j E v R m 9 y b W F 0 d G V k I H J l c G 9 y d C 9 B Z G R l Z C B D b 2 5 k a X R p b 2 5 h b C B D b 2 x 1 b W 4 x L n v C o y A s M T B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Z v c m 1 h d H R l Z C B y Z X B v c n Q v Q W d n c m V n Y X R l Z C B D d X N 0 b 2 0 u e 0 R y Q 3 I s M X 0 m c X V v d D s s J n F 1 b 3 Q 7 U 2 V j d G l v b j E v R m 9 y b W F 0 d G V k I H J l c G 9 y d C 9 B Z 2 d y Z W d h d G V k I E N 1 c 3 R v b S 5 7 U 3 V i V G 9 0 Y W w s M 3 0 m c X V v d D s s J n F 1 b 3 Q 7 U 2 V j d G l v b j E v R m 9 y b W F 0 d G V k I H J l c G 9 y d C 9 B Z 2 d y Z W d h d G V k I E N 1 c 3 R v b S 5 7 Q 2 F 0 Z W d v c n k s M H 0 m c X V v d D s s J n F 1 b 3 Q 7 U 2 V j d G l v b j E v R m 9 y b W F 0 d G V k I H J l c G 9 y d C 9 D a G F u Z 2 V k I F R 5 c G U u e 8 K j L D l 9 J n F 1 b 3 Q 7 L C Z x d W 9 0 O 1 N l Y 3 R p b 2 4 x L 0 Z v c m 1 h d H R l Z C B y Z X B v c n Q v Q W R k Z W Q g Q 2 9 u Z G l 0 a W 9 u Y W w g Q 2 9 s d W 1 u M S 5 7 w q M g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9 y b W F 0 d G V k J T I w c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1 h d H R l Z C U y M H J l c G 9 y d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b W F 0 d G V k J T I w c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b W F 0 d G V k J T I w c m V w b 3 J 0 L 0 F n Z 3 J l Z 2 F 0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t Y X R 0 Z W Q l M j B y Z X B v c n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b W F 0 d G V k J T I w c m V w b 3 J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t Y X R 0 Z W Q l M j B y Z X B v c n Q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b W F 0 d G V k J T I w c m V w b 3 J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b W F 0 d G V k J T I w c m V w b 3 J 0 L 0 F k Z G V k J T I w Q 2 9 u Z G l 0 a W 9 u Y W w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b W F 0 d G V k J T I w c m V w b 3 J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t Y X R 0 Z W Q l M j B y Z X B v c n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G V D a G F y d C U y M C 0 l M j B z d W J 0 b 3 R h b H M 8 L 0 l 0 Z W 1 Q Y X R o P j w v S X R l b U x v Y 2 F 0 a W 9 u P j x T d G F i b G V F b n R y a W V z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x O S 0 w N i 0 y O V Q x N D o w N z o z N S 4 1 M D M x O T Y 5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R 3 J v d X B J R C I g V m F s d W U 9 I n N k M j N m M j N k Z i 0 y Z m Y 5 L T R i Z j U t Y T B i M y 1 h M m Z l Y m E 3 N z A z M j I i I C 8 + P C 9 T d G F i b G V F b n R y a W V z P j w v S X R l b T 4 8 S X R l b T 4 8 S X R l b U x v Y 2 F 0 a W 9 u P j x J d G V t V H l w Z T 5 G b 3 J t d W x h P C 9 J d G V t V H l w Z T 4 8 S X R l b V B h d G g + U 2 V j d G l v b j E v Q 2 9 k Z U N o Y X J 0 J T I w L S U y M H N 1 Y n R v d G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Y 2 9 k Z X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M b 2 F k Z W R U b 0 F u Y W x 5 c 2 l z U 2 V y d m l j Z X M i I F Z h b H V l P S J s M C I g L z 4 8 R W 5 0 c n k g V H l w Z T 0 i U X V l c n l H c m 9 1 c E l E I i B W Y W x 1 Z T 0 i c 2 Q y M 2 Y y M 2 R m L T J m Z j k t N G J m N S 1 h M G I z L W E y Z m V i Y T c 3 M D M y M i I g L z 4 8 R W 5 0 c n k g V H l w Z T 0 i R m l s b E x h c 3 R V c G R h d G V k I i B W Y W x 1 Z T 0 i Z D I w M T k t M D c t M D F U M T g 6 M j Q 6 N D M u N T g 0 O T I 2 O V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y Z x d W 9 0 O 0 N h d G V n b 3 J 5 J n F 1 b 3 Q 7 L C Z x d W 9 0 O 0 R y Q 3 I m c X V v d D s s J n F 1 b 3 Q 7 Q 2 9 s d W 1 u J n F 1 b 3 Q 7 L C Z x d W 9 0 O 1 N 1 Y l R v d G F s J n F 1 b 3 Q 7 X S w m c X V v d D t x d W V y e V J l b G F 0 a W 9 u c 2 h p c H M m c X V v d D s 6 W 1 0 s J n F 1 b 3 Q 7 Y 2 9 s d W 1 u S W R l b n R p d G l l c y Z x d W 9 0 O z p b J n F 1 b 3 Q 7 U 2 V j d G l v b j E v Q 2 9 u c 2 9 s a W R h d G V k L 0 d y b 3 V w Z W Q g U m 9 3 c y 5 7 Q 2 F 0 Z W d v c n k s M H 0 m c X V v d D s s J n F 1 b 3 Q 7 U 2 V j d G l v b j E v Q 2 9 u c 2 9 s a W R h d G V k L 0 d y b 3 V w Z W Q g U m 9 3 c y 5 7 R H J D c i w x f S Z x d W 9 0 O y w m c X V v d D t T Z W N 0 a W 9 u M S 9 D b 2 5 z b 2 x p Z G F 0 Z W Q v R 3 J v d X B l Z C B S b 3 d z L n t D b 2 x 1 b W 4 s M n 0 m c X V v d D s s J n F 1 b 3 Q 7 U 2 V j d G l v b j E v Q 2 9 u c 2 9 s a W R h d G V k L 0 d y b 3 V w Z W Q g U m 9 3 c y 5 7 U 3 V i V G 9 0 Y W w s M 3 0 m c X V v d D s s J n F 1 b 3 Q 7 U 2 V j d G l v b j E v Q 2 9 u c 2 9 s a W R h d G V k L 1 J l c G x h Y 2 V k I F Z h b H V l M i 5 7 V m F s d W U s N H 0 m c X V v d D s s J n F 1 b 3 Q 7 U 2 V j d G l v b j E v Q 2 9 u c 2 9 s a W R h d G V k L 0 d y b 3 V w Z W Q g U m 9 3 c y 5 7 R m l y c 3 Q s N X 0 m c X V v d D s s J n F 1 b 3 Q 7 U 2 V j d G l v b j E v Q 2 9 u c 2 9 s a W R h d G V k L 0 d y b 3 V w Z W Q g U m 9 3 c y 5 7 T G F z d C w 2 f S Z x d W 9 0 O y w m c X V v d D t T Z W N 0 a W 9 u M S 9 D b 2 5 z b 2 x p Z G F 0 Z W Q v R 3 J v d X B l Z C B S b 3 d z L n t D b 2 R l M i w 3 f S Z x d W 9 0 O 1 0 s J n F 1 b 3 Q 7 Q 2 9 s d W 1 u Q 2 9 1 b n Q m c X V v d D s 6 O C w m c X V v d D t L Z X l D b 2 x 1 b W 5 O Y W 1 l c y Z x d W 9 0 O z p b J n F 1 b 3 Q 7 Q 2 F 0 Z W d v c n k m c X V v d D s s J n F 1 b 3 Q 7 R H J D c i Z x d W 9 0 O y w m c X V v d D t D b 2 x 1 b W 4 m c X V v d D s s J n F 1 b 3 Q 7 U 3 V i V G 9 0 Y W w m c X V v d D t d L C Z x d W 9 0 O 0 N v b H V t b k l k Z W 5 0 a X R p Z X M m c X V v d D s 6 W y Z x d W 9 0 O 1 N l Y 3 R p b 2 4 x L 0 N v b n N v b G l k Y X R l Z C 9 H c m 9 1 c G V k I F J v d 3 M u e 0 N h d G V n b 3 J 5 L D B 9 J n F 1 b 3 Q 7 L C Z x d W 9 0 O 1 N l Y 3 R p b 2 4 x L 0 N v b n N v b G l k Y X R l Z C 9 H c m 9 1 c G V k I F J v d 3 M u e 0 R y Q 3 I s M X 0 m c X V v d D s s J n F 1 b 3 Q 7 U 2 V j d G l v b j E v Q 2 9 u c 2 9 s a W R h d G V k L 0 d y b 3 V w Z W Q g U m 9 3 c y 5 7 Q 2 9 s d W 1 u L D J 9 J n F 1 b 3 Q 7 L C Z x d W 9 0 O 1 N l Y 3 R p b 2 4 x L 0 N v b n N v b G l k Y X R l Z C 9 H c m 9 1 c G V k I F J v d 3 M u e 1 N 1 Y l R v d G F s L D N 9 J n F 1 b 3 Q 7 L C Z x d W 9 0 O 1 N l Y 3 R p b 2 4 x L 0 N v b n N v b G l k Y X R l Z C 9 S Z X B s Y W N l Z C B W Y W x 1 Z T I u e 1 Z h b H V l L D R 9 J n F 1 b 3 Q 7 L C Z x d W 9 0 O 1 N l Y 3 R p b 2 4 x L 0 N v b n N v b G l k Y X R l Z C 9 H c m 9 1 c G V k I F J v d 3 M u e 0 Z p c n N 0 L D V 9 J n F 1 b 3 Q 7 L C Z x d W 9 0 O 1 N l Y 3 R p b 2 4 x L 0 N v b n N v b G l k Y X R l Z C 9 H c m 9 1 c G V k I F J v d 3 M u e 0 x h c 3 Q s N n 0 m c X V v d D s s J n F 1 b 3 Q 7 U 2 V j d G l v b j E v Q 2 9 u c 2 9 s a W R h d G V k L 0 d y b 3 V w Z W Q g U m 9 3 c y 5 7 Q 2 9 k Z T I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N v b G l k Y X R l Z C U y M C 0 l M j B j b 2 R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Y 2 9 k Z X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N v Z G V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N v Z G V z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N v Z G V z L 0 V 4 c G F u Z G V k J T I w U 2 h l Z W V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j b 2 R l c y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N v Z G V z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j b 2 R l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j b 2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j b 2 R l c y 9 S Z W 1 v d m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N v Z G V z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Y 2 9 k Z X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N v Z G V z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j b 2 R l c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Y 2 9 k Z X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R l Q 2 h h c n Q l M j A t J T I w c 3 V i d G 9 0 Y W x z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k Z U N o Y X J 0 J T I w L S U y M H N 1 Y n R v d G F s c y 9 F e H B h b m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G V D a G F y d C U y M C 0 l M j B z d W J 0 b 3 R h b H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k Z U N o Y X J 0 J T I w L S U y M H N 1 Y n R v d G F s c y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k Z U N o Y X J 0 J T I w L S U y M H N 1 Y n R v d G F s c y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k Z U N o Y X J 0 J T I w L S U y M H N 1 Y n R v d G F s c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E 5 L T A 3 L T A x V D E 4 O j I 0 O j Q z L j Y 0 N z Q 0 O D F a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s d W 1 u V H l w Z X M i I F Z h b H V l P S J z Q m d B Q U F B V U Y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J 1 Z m Z l c k 5 l e H R S Z W Z y Z X N o I i B W Y W x 1 Z T 0 i b D E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F 1 Z X J 5 R 3 J v d X B J R C I g V m F s d W U 9 I n N k M j N m M j N k Z i 0 y Z m Y 5 L T R i Z j U t Y T B i M y 1 h M m Z l Y m E 3 N z A z M j I i I C 8 + P E V u d H J 5 I F R 5 c G U 9 I k Z p b G x D b 2 x 1 b W 5 O Y W 1 l c y I g V m F s d W U 9 I n N b J n F 1 b 3 Q 7 Q 2 F 0 Z W d v c n k m c X V v d D s s J n F 1 b 3 Q 7 R H J D c i Z x d W 9 0 O y w m c X V v d D t D b 2 x 1 b W 4 m c X V v d D s s J n F 1 b 3 Q 7 U 3 V i V G 9 0 Y W w m c X V v d D s s J n F 1 b 3 Q 7 V m F s d W U m c X V v d D s s J n F 1 b 3 Q 7 Q 2 9 k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y Z x d W 9 0 O 0 N h d G V n b 3 J 5 J n F 1 b 3 Q 7 L C Z x d W 9 0 O 0 R y Q 3 I m c X V v d D s s J n F 1 b 3 Q 7 Q 2 9 s d W 1 u J n F 1 b 3 Q 7 L C Z x d W 9 0 O 1 N 1 Y l R v d G F s J n F 1 b 3 Q 7 X S w m c X V v d D t x d W V y e V J l b G F 0 a W 9 u c 2 h p c H M m c X V v d D s 6 W 1 0 s J n F 1 b 3 Q 7 Y 2 9 s d W 1 u S W R l b n R p d G l l c y Z x d W 9 0 O z p b J n F 1 b 3 Q 7 U 2 V j d G l v b j E v Q 2 9 u c 2 9 s a W R h d G V k I C 0 g a W 5 k a X Z p Z H V h b C 9 H c m 9 1 c G V k I F J v d 3 M u e 0 N h d G V n b 3 J 5 L D B 9 J n F 1 b 3 Q 7 L C Z x d W 9 0 O 1 N l Y 3 R p b 2 4 x L 0 N v b n N v b G l k Y X R l Z C A t I G l u Z G l 2 a W R 1 Y W w v R 3 J v d X B l Z C B S b 3 d z L n t E c k N y L D F 9 J n F 1 b 3 Q 7 L C Z x d W 9 0 O 1 N l Y 3 R p b 2 4 x L 0 N v b n N v b G l k Y X R l Z C A t I G l u Z G l 2 a W R 1 Y W w v R 3 J v d X B l Z C B S b 3 d z L n t D b 2 x 1 b W 4 s M n 0 m c X V v d D s s J n F 1 b 3 Q 7 U 2 V j d G l v b j E v Q 2 9 u c 2 9 s a W R h d G V k I C 0 g a W 5 k a X Z p Z H V h b C 9 H c m 9 1 c G V k I F J v d 3 M u e 1 N 1 Y l R v d G F s L D N 9 J n F 1 b 3 Q 7 L C Z x d W 9 0 O 1 N l Y 3 R p b 2 4 x L 0 N v b n N v b G l k Y X R l Z C A t I G l u Z G l 2 a W R 1 Y W w v U m V w b G F j Z W Q g V m F s d W U y L n t W Y W x 1 Z S w 0 f S Z x d W 9 0 O y w m c X V v d D t T Z W N 0 a W 9 u M S 9 D b 2 5 z b 2 x p Z G F 0 Z W Q g L S B p b m R p d m l k d W F s L 0 d y b 3 V w Z W Q g U m 9 3 c y 5 7 Q 2 9 k Z T I s N 3 0 m c X V v d D t d L C Z x d W 9 0 O 0 N v b H V t b k N v d W 5 0 J n F 1 b 3 Q 7 O j Y s J n F 1 b 3 Q 7 S 2 V 5 Q 2 9 s d W 1 u T m F t Z X M m c X V v d D s 6 W y Z x d W 9 0 O 0 N h d G V n b 3 J 5 J n F 1 b 3 Q 7 L C Z x d W 9 0 O 0 R y Q 3 I m c X V v d D s s J n F 1 b 3 Q 7 Q 2 9 s d W 1 u J n F 1 b 3 Q 7 L C Z x d W 9 0 O 1 N 1 Y l R v d G F s J n F 1 b 3 Q 7 X S w m c X V v d D t D b 2 x 1 b W 5 J Z G V u d G l 0 a W V z J n F 1 b 3 Q 7 O l s m c X V v d D t T Z W N 0 a W 9 u M S 9 D b 2 5 z b 2 x p Z G F 0 Z W Q g L S B p b m R p d m l k d W F s L 0 d y b 3 V w Z W Q g U m 9 3 c y 5 7 Q 2 F 0 Z W d v c n k s M H 0 m c X V v d D s s J n F 1 b 3 Q 7 U 2 V j d G l v b j E v Q 2 9 u c 2 9 s a W R h d G V k I C 0 g a W 5 k a X Z p Z H V h b C 9 H c m 9 1 c G V k I F J v d 3 M u e 0 R y Q 3 I s M X 0 m c X V v d D s s J n F 1 b 3 Q 7 U 2 V j d G l v b j E v Q 2 9 u c 2 9 s a W R h d G V k I C 0 g a W 5 k a X Z p Z H V h b C 9 H c m 9 1 c G V k I F J v d 3 M u e 0 N v b H V t b i w y f S Z x d W 9 0 O y w m c X V v d D t T Z W N 0 a W 9 u M S 9 D b 2 5 z b 2 x p Z G F 0 Z W Q g L S B p b m R p d m l k d W F s L 0 d y b 3 V w Z W Q g U m 9 3 c y 5 7 U 3 V i V G 9 0 Y W w s M 3 0 m c X V v d D s s J n F 1 b 3 Q 7 U 2 V j d G l v b j E v Q 2 9 u c 2 9 s a W R h d G V k I C 0 g a W 5 k a X Z p Z H V h b C 9 S Z X B s Y W N l Z C B W Y W x 1 Z T I u e 1 Z h b H V l L D R 9 J n F 1 b 3 Q 7 L C Z x d W 9 0 O 1 N l Y 3 R p b 2 4 x L 0 N v b n N v b G l k Y X R l Z C A t I G l u Z G l 2 a W R 1 Y W w v R 3 J v d X B l Z C B S b 3 d z L n t D b 2 R l M i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L 0 V 4 c G F u Z G V k J T I w U 2 h l Z W V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F e H B h b m R l Z C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U m V t b 3 Z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R X h w Y W 5 k Z W Q l M j B O Z X d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a W 5 k a X Z p Z H V h b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G l u Z G l 2 a W R 1 Y W w v R m l s d G V y Z W Q l M j B S b 3 d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p b m R p d m l k d W F s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1 h d H R l Z C U y M D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m 9 y b W F 0 d G V k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c t M D N U M D c 6 M j Q 6 M D M u N z Q 3 M j E 3 O F o i I C 8 + P E V u d H J 5 I F R 5 c G U 9 I k Z p b G x D b 2 x 1 b W 5 U e X B l c y I g V m F s d W U 9 I n N C Z 0 F B Q U F V R i I g L z 4 8 R W 5 0 c n k g V H l w Z T 0 i R m l s b E N v b H V t b k 5 h b W V z I i B W Y W x 1 Z T 0 i c 1 s m c X V v d D t D Y X R l Z 2 9 y e S Z x d W 9 0 O y w m c X V v d D t E c k N y J n F 1 b 3 Q 7 L C Z x d W 9 0 O 0 N v b H V t b i Z x d W 9 0 O y w m c X V v d D t T d W J U b 3 R h b C Z x d W 9 0 O y w m c X V v d D t W Y W x 1 Z S Z x d W 9 0 O y w m c X V v d D t D b 2 R l J n F 1 b 3 Q 7 X S I g L z 4 8 R W 5 0 c n k g V H l w Z T 0 i R m l s b F N 0 Y X R 1 c y I g V m F s d W U 9 I n N D b 2 1 w b G V 0 Z S I g L z 4 8 R W 5 0 c n k g V H l w Z T 0 i U X V l c n l H c m 9 1 c E l E I i B W Y W x 1 Z T 0 i c 2 Q y M 2 Y y M 2 R m L T J m Z j k t N G J m N S 1 h M G I z L W E y Z m V i Y T c 3 M D M y M i I g L z 4 8 R W 5 0 c n k g V H l w Z T 0 i U X V l c n l J R C I g V m F s d W U 9 I n N h Y z I 0 Y T E 5 Y S 0 5 N D E 4 L T Q 3 N G U t Y W M 4 Z C 0 w N j E y Z D k x Y z Y 1 M D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v c m 1 h d H R l Z C A y L 1 N v d X J j Z S 5 7 Q 2 F 0 Z W d v c n k s M H 0 m c X V v d D s s J n F 1 b 3 Q 7 U 2 V j d G l v b j E v R m 9 y b W F 0 d G V k I D I v U 2 9 1 c m N l L n t E c k N y L D F 9 J n F 1 b 3 Q 7 L C Z x d W 9 0 O 1 N l Y 3 R p b 2 4 x L 0 Z v c m 1 h d H R l Z C A y L 1 N v d X J j Z S 5 7 Q 2 9 s d W 1 u L D J 9 J n F 1 b 3 Q 7 L C Z x d W 9 0 O 1 N l Y 3 R p b 2 4 x L 0 Z v c m 1 h d H R l Z C A y L 1 N v d X J j Z S 5 7 U 3 V i V G 9 0 Y W w s M 3 0 m c X V v d D s s J n F 1 b 3 Q 7 U 2 V j d G l v b j E v R m 9 y b W F 0 d G V k I D I v U 2 9 1 c m N l L n t W Y W x 1 Z S w 0 f S Z x d W 9 0 O y w m c X V v d D t T Z W N 0 a W 9 u M S 9 G b 3 J t Y X R 0 Z W Q g M i 9 T b 3 V y Y 2 U u e 0 N v Z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m 9 y b W F 0 d G V k I D I v U 2 9 1 c m N l L n t D Y X R l Z 2 9 y e S w w f S Z x d W 9 0 O y w m c X V v d D t T Z W N 0 a W 9 u M S 9 G b 3 J t Y X R 0 Z W Q g M i 9 T b 3 V y Y 2 U u e 0 R y Q 3 I s M X 0 m c X V v d D s s J n F 1 b 3 Q 7 U 2 V j d G l v b j E v R m 9 y b W F 0 d G V k I D I v U 2 9 1 c m N l L n t D b 2 x 1 b W 4 s M n 0 m c X V v d D s s J n F 1 b 3 Q 7 U 2 V j d G l v b j E v R m 9 y b W F 0 d G V k I D I v U 2 9 1 c m N l L n t T d W J U b 3 R h b C w z f S Z x d W 9 0 O y w m c X V v d D t T Z W N 0 a W 9 u M S 9 G b 3 J t Y X R 0 Z W Q g M i 9 T b 3 V y Y 2 U u e 1 Z h b H V l L D R 9 J n F 1 b 3 Q 7 L C Z x d W 9 0 O 1 N l Y 3 R p b 2 4 x L 0 Z v c m 1 h d H R l Z C A y L 1 N v d X J j Z S 5 7 Q 2 9 k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9 y b W F 0 d G V k J T I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t Y X R 0 Z W Q l M j A y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D b 3 V u d C I g V m F s d W U 9 I m w x M j A i I C 8 + P E V u d H J 5 I F R 5 c G U 9 I k Z p b G x l Z E N v b X B s Z X R l U m V z d W x 0 V G 9 X b 3 J r c 2 h l Z X Q i I F Z h b H V l P S J s M C I g L z 4 8 R W 5 0 c n k g V H l w Z T 0 i R m l s b E N v b H V t b l R 5 c G V z I i B W Y W x 1 Z T 0 i c 0 J n T U Z C Z z 0 9 I i A v P j x F b n R y e S B U e X B l P S J S Z W N v d m V y e V R h c m d l d F N o Z W V 0 I i B W Y W x 1 Z T 0 i c 1 N o Z W V 0 O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N D N i N j c w Y i 1 m O D A y L T Q y Y T Q t Y W V l O S 0 w N 2 M x Z G F i Z G Z i Y z M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O S 0 w N y 0 w M 1 Q w N z o y N D o w M S 4 3 N D c 5 M T M w W i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R m l s b E N v b H V t b k 5 h b W V z I i B W Y W x 1 Z T 0 i c 1 s m c X V v d D t C c m F u Y 2 g m c X V v d D s s J n F 1 b 3 Q 7 Q 2 9 k Z S Z x d W 9 0 O y w m c X V v d D t B b W 9 1 b n Q m c X V v d D s s J n F 1 b 3 Q 7 Q 2 F 0 Z W d v c n k m c X V v d D t d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v b G l k Y X R l Z C A t I H N v d X J j Z S 9 G a W x s Z W Q g R G 9 3 b i 5 7 Q n J h b m N o L D B 9 J n F 1 b 3 Q 7 L C Z x d W 9 0 O 1 N l Y 3 R p b 2 4 x L 0 N v b n N v b G l k Y X R l Z C A t I H N v d X J j Z S 9 G a W x s Z W Q g R G 9 3 b i 5 7 Q 2 9 k Z S w x f S Z x d W 9 0 O y w m c X V v d D t T Z W N 0 a W 9 u M S 9 D b 2 5 z b 2 x p Z G F 0 Z W Q g L S B z b 3 V y Y 2 U v R m l s b G V k I E R v d 2 4 u e 0 F t b 3 V u d C w y f S Z x d W 9 0 O y w m c X V v d D t T Z W N 0 a W 9 u M S 9 D b 2 5 z b 2 x p Z G F 0 Z W Q g L S B z b 3 V y Y 2 U v R m l s b G V k I E R v d 2 4 u e 0 N h d G V n b 3 J 5 L D R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N v b n N v b G l k Y X R l Z C A t I H N v d X J j Z S 9 G a W x s Z W Q g R G 9 3 b i 5 7 Q n J h b m N o L D B 9 J n F 1 b 3 Q 7 L C Z x d W 9 0 O 1 N l Y 3 R p b 2 4 x L 0 N v b n N v b G l k Y X R l Z C A t I H N v d X J j Z S 9 G a W x s Z W Q g R G 9 3 b i 5 7 Q 2 9 k Z S w x f S Z x d W 9 0 O y w m c X V v d D t T Z W N 0 a W 9 u M S 9 D b 2 5 z b 2 x p Z G F 0 Z W Q g L S B z b 3 V y Y 2 U v R m l s b G V k I E R v d 2 4 u e 0 F t b 3 V u d C w y f S Z x d W 9 0 O y w m c X V v d D t T Z W N 0 a W 9 u M S 9 D b 2 5 z b 2 x p Z G F 0 Z W Q g L S B z b 3 V y Y 2 U v R m l s b G V k I E R v d 2 4 u e 0 N h d G V n b 3 J 5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z b 2 x p Z G F 0 Z W Q l M j A t J T I w c 2 9 1 c m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z b 3 V y Y 2 U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H N v d X J j Z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z b 3 V y Y 2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L 0 V 4 c G F u Z G V k J T I w U 2 h l Z W V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z b 3 V y Y 2 U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z b 3 V y Y 2 U v R X h w Y W 5 k Z W Q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H N v d X J j Z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z b 3 V y Y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L 1 J l b W 9 2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z b 3 V y Y 2 U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H N v d X J j Z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L 0 V 4 c G F u Z G V k J T I w T m V 3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d G V k J T I w L S U y M H N v d X J j Z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0 Z W Q l M j A t J T I w c 2 9 1 c m N l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X R l Z C U y M C 0 l M j B z b 3 V y Y 2 U v R m l s d G V y Z W Q l M j B S b 3 d z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3 M j / F D X G Q b 7 n 2 3 D G y L K Q A A A A A A I A A A A A A B B m A A A A A Q A A I A A A A I b t F T 4 5 C N E W 4 z B 2 Y U S 3 r z r V 3 p V Q D n e q 7 D R C A Q f / q V m + A A A A A A 6 A A A A A A g A A I A A A A D D 5 D m 6 0 p Y f 0 l K Z A v X b C Y f y n 8 Q G d C g v n q B O K a D K S Z j y 2 U A A A A K 7 H K + 5 B d I L K X Q B V Y e A N e F D f c H s 7 H L c H T 6 7 G e o O j 5 0 2 8 D w Z d T p S v d J e b F f U P a 3 r 0 A w Q 7 4 Y F e n 4 I M p q q V 2 N a l V 7 y f S K 5 u 9 b 9 K y i L Y 3 o B K V Y x r Q A A A A J b a U j Q f I l J v F k F b H c r e 5 R J J g W b R 9 s B y F p b a G Y K S j w I R k B P z 6 7 M M 7 Y B 3 x a v T i A f j N i R 7 9 g M y s S B L g 6 d X D a L 3 B l s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CF36617A99546ABD981ECDFAB9DD5" ma:contentTypeVersion="11" ma:contentTypeDescription="Create a new document." ma:contentTypeScope="" ma:versionID="c75508d9fb7835ec6b00cb551d3e5e68">
  <xsd:schema xmlns:xsd="http://www.w3.org/2001/XMLSchema" xmlns:xs="http://www.w3.org/2001/XMLSchema" xmlns:p="http://schemas.microsoft.com/office/2006/metadata/properties" xmlns:ns2="104e1703-f198-4744-b1ec-cdd3f8b9e58b" xmlns:ns3="71605d3f-cb7f-40e7-8e00-fb1d7d2d0757" targetNamespace="http://schemas.microsoft.com/office/2006/metadata/properties" ma:root="true" ma:fieldsID="2f6cdee5355c10af100639318aa3870c" ns2:_="" ns3:_="">
    <xsd:import namespace="104e1703-f198-4744-b1ec-cdd3f8b9e58b"/>
    <xsd:import namespace="71605d3f-cb7f-40e7-8e00-fb1d7d2d07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1703-f198-4744-b1ec-cdd3f8b9e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05d3f-cb7f-40e7-8e00-fb1d7d2d07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502B8A-103C-4E9D-B9BF-F8ACE0FDB01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2F4773D-32D2-4B63-B7A3-005F2774500C}"/>
</file>

<file path=customXml/itemProps3.xml><?xml version="1.0" encoding="utf-8"?>
<ds:datastoreItem xmlns:ds="http://schemas.openxmlformats.org/officeDocument/2006/customXml" ds:itemID="{CCABD45A-63DE-4910-8EB1-2762F4F93E05}"/>
</file>

<file path=customXml/itemProps4.xml><?xml version="1.0" encoding="utf-8"?>
<ds:datastoreItem xmlns:ds="http://schemas.openxmlformats.org/officeDocument/2006/customXml" ds:itemID="{315D0BEA-5B52-4930-926C-2D46F16AB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Multiple TBs</vt:lpstr>
      <vt:lpstr>Clean</vt:lpstr>
      <vt:lpstr>Add categories</vt:lpstr>
      <vt:lpstr>Summarised Table</vt:lpstr>
      <vt:lpstr>Fully automated</vt:lpstr>
      <vt:lpstr>Final accounts</vt:lpstr>
      <vt:lpstr>CodeChart</vt:lpstr>
      <vt:lpstr>Power Query table</vt:lpstr>
      <vt:lpstr>Formatted alternative</vt:lpstr>
      <vt:lpstr>Accounts - SUMIFS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 v3</cp:lastModifiedBy>
  <dcterms:created xsi:type="dcterms:W3CDTF">2016-06-14T09:08:35Z</dcterms:created>
  <dcterms:modified xsi:type="dcterms:W3CDTF">2019-07-03T15:34:58Z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0x010100520CF36617A99546ABD981ECDFAB9DD5</vt:lpwstr>
  </property>
</Properties>
</file>