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TSD\Transition to 365\IT Faculty\Webinars\2018\2018 04 10 - Excel Tip of the Week Live 5\"/>
    </mc:Choice>
  </mc:AlternateContent>
  <bookViews>
    <workbookView xWindow="0" yWindow="0" windowWidth="28800" windowHeight="14385" tabRatio="856"/>
  </bookViews>
  <sheets>
    <sheet name="Introduction" sheetId="1" r:id="rId1"/>
    <sheet name="1 - PivotTables" sheetId="27" r:id="rId2"/>
    <sheet name="2 - Conditional formatting" sheetId="28" r:id="rId3"/>
    <sheet name="3 - Comparing lists" sheetId="32" r:id="rId4"/>
    <sheet name="4 - Grouping and ungrouping" sheetId="30" r:id="rId5"/>
    <sheet name="5 - Passwords" sheetId="29" r:id="rId6"/>
    <sheet name="6 - Filters" sheetId="31" r:id="rId7"/>
    <sheet name="7 - Creating numeric patterns" sheetId="33" r:id="rId8"/>
    <sheet name="8 - Macro recording" sheetId="35" r:id="rId9"/>
    <sheet name="Pivot example" sheetId="36" r:id="rId10"/>
    <sheet name="FoodSales data" sheetId="26" r:id="rId11"/>
  </sheets>
  <externalReferences>
    <externalReference r:id="rId12"/>
    <externalReference r:id="rId13"/>
  </externalReferences>
  <definedNames>
    <definedName name="_xlnm._FilterDatabase" localSheetId="6" hidden="1">'6 - Filters'!$B$8:$F$2163</definedName>
    <definedName name="_xlnm.Criteria" localSheetId="6">'6 - Filters'!$I$27:$N$28</definedName>
    <definedName name="Discount1" localSheetId="8">'[1]Goal seek'!$D$8</definedName>
    <definedName name="Discount1">'[2]6 - Go To Special'!$D$6</definedName>
    <definedName name="_xlnm.Extract" localSheetId="6">'6 - Filters'!$O$9:$S$9</definedName>
    <definedName name="Growth1" localSheetId="8">'[1]Goal seek'!$D$7</definedName>
    <definedName name="Growth1">'[2]6 - Go To Special'!$D$5</definedName>
    <definedName name="Namecell">'[1]General tips'!$D$18</definedName>
  </definedNames>
  <calcPr calcId="152511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3" l="1"/>
  <c r="D46" i="33"/>
  <c r="C47" i="33"/>
  <c r="D47" i="33"/>
  <c r="D43" i="33"/>
  <c r="C4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B9" i="33"/>
  <c r="B10" i="33"/>
  <c r="B11" i="33"/>
  <c r="B12" i="33"/>
  <c r="B13" i="33"/>
  <c r="B14" i="33"/>
  <c r="B15" i="33"/>
  <c r="B16" i="33"/>
  <c r="B17" i="33"/>
  <c r="B18" i="33"/>
  <c r="C9" i="33"/>
  <c r="D10" i="30"/>
  <c r="D9" i="30"/>
  <c r="D8" i="30"/>
  <c r="D7" i="30"/>
  <c r="D6" i="30"/>
  <c r="B12" i="30"/>
  <c r="E40" i="32"/>
  <c r="E31" i="32"/>
  <c r="E37" i="32"/>
  <c r="E32" i="32"/>
  <c r="E33" i="32"/>
  <c r="E34" i="32"/>
  <c r="E41" i="32"/>
  <c r="E38" i="32"/>
  <c r="E39" i="32"/>
  <c r="E42" i="32"/>
  <c r="E35" i="32"/>
  <c r="E36" i="32"/>
  <c r="E30" i="32"/>
  <c r="H24" i="33"/>
  <c r="D44" i="33" l="1"/>
  <c r="D45" i="33"/>
  <c r="D48" i="33"/>
  <c r="D49" i="33"/>
  <c r="D50" i="33"/>
  <c r="D51" i="33"/>
  <c r="D52" i="33"/>
  <c r="D53" i="33"/>
  <c r="D54" i="33"/>
  <c r="C44" i="33"/>
  <c r="C45" i="33"/>
  <c r="C48" i="33"/>
  <c r="C49" i="33"/>
  <c r="C50" i="33"/>
  <c r="C51" i="33"/>
  <c r="C52" i="33"/>
  <c r="C53" i="33"/>
  <c r="C54" i="33"/>
  <c r="C10" i="33"/>
  <c r="C11" i="33"/>
  <c r="C12" i="33"/>
  <c r="C13" i="33"/>
  <c r="C14" i="33"/>
  <c r="C15" i="33"/>
  <c r="C16" i="33"/>
  <c r="C17" i="33"/>
  <c r="C18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C28" i="33"/>
  <c r="C31" i="33" s="1"/>
  <c r="C34" i="33" s="1"/>
  <c r="C29" i="33"/>
  <c r="C32" i="33" s="1"/>
  <c r="C35" i="33" s="1"/>
  <c r="C27" i="33"/>
  <c r="C30" i="33" s="1"/>
  <c r="C33" i="33" s="1"/>
  <c r="D17" i="32" l="1"/>
  <c r="E17" i="32"/>
  <c r="F17" i="32"/>
  <c r="B24" i="30" l="1"/>
  <c r="D22" i="30"/>
  <c r="D21" i="30"/>
  <c r="D19" i="30"/>
  <c r="D18" i="30"/>
  <c r="D24" i="30" l="1"/>
  <c r="D12" i="30"/>
</calcChain>
</file>

<file path=xl/sharedStrings.xml><?xml version="1.0" encoding="utf-8"?>
<sst xmlns="http://schemas.openxmlformats.org/spreadsheetml/2006/main" count="2720" uniqueCount="206">
  <si>
    <t>Presenter:</t>
  </si>
  <si>
    <t>David Lyford-Smith</t>
  </si>
  <si>
    <t>Contents:</t>
  </si>
  <si>
    <t>(Technical Manager, ICAEW)</t>
  </si>
  <si>
    <t>Tip of the Week reference</t>
  </si>
  <si>
    <t>Spreadsheet Competency Framework level</t>
  </si>
  <si>
    <t>Creator</t>
  </si>
  <si>
    <t>Developer</t>
  </si>
  <si>
    <t>General User</t>
  </si>
  <si>
    <t>Banana</t>
  </si>
  <si>
    <t>PivotTables revisited</t>
  </si>
  <si>
    <t>Conditional formatting revisited</t>
  </si>
  <si>
    <t>Comparing lists revisited</t>
  </si>
  <si>
    <t>Group and ungroup</t>
  </si>
  <si>
    <t>Passwords</t>
  </si>
  <si>
    <t>Filters</t>
  </si>
  <si>
    <t>Creating numeric patterns</t>
  </si>
  <si>
    <t>Macro recording</t>
  </si>
  <si>
    <t>#190</t>
  </si>
  <si>
    <t>#73</t>
  </si>
  <si>
    <t>#120</t>
  </si>
  <si>
    <t>#62</t>
  </si>
  <si>
    <t>#216</t>
  </si>
  <si>
    <t>#77, #148</t>
  </si>
  <si>
    <t>Basic User / Creator</t>
  </si>
  <si>
    <t>#236</t>
  </si>
  <si>
    <t>#33</t>
  </si>
  <si>
    <t>Welcome to Excel Tip of the Week Live 5!</t>
  </si>
  <si>
    <t>OrderDate</t>
  </si>
  <si>
    <t>Region</t>
  </si>
  <si>
    <t>City</t>
  </si>
  <si>
    <t>Store</t>
  </si>
  <si>
    <t>Category</t>
  </si>
  <si>
    <t>Product</t>
  </si>
  <si>
    <t>Quantity</t>
  </si>
  <si>
    <t>TotalPrice</t>
  </si>
  <si>
    <t>East</t>
  </si>
  <si>
    <t>New York</t>
  </si>
  <si>
    <t>3090</t>
  </si>
  <si>
    <t>Snacks</t>
  </si>
  <si>
    <t>Potato Chips</t>
  </si>
  <si>
    <t>3036</t>
  </si>
  <si>
    <t>Cookies</t>
  </si>
  <si>
    <t>Chocolate Chip</t>
  </si>
  <si>
    <t>Boston</t>
  </si>
  <si>
    <t>3000</t>
  </si>
  <si>
    <t>Oatmeal Raisin</t>
  </si>
  <si>
    <t>Philadelphia</t>
  </si>
  <si>
    <t>3082</t>
  </si>
  <si>
    <t>Bars</t>
  </si>
  <si>
    <t>Carrot</t>
  </si>
  <si>
    <t>West</t>
  </si>
  <si>
    <t>Los Angeles</t>
  </si>
  <si>
    <t>3062</t>
  </si>
  <si>
    <t>San Diego</t>
  </si>
  <si>
    <t>3659</t>
  </si>
  <si>
    <t>Crackers</t>
  </si>
  <si>
    <t>Whole Wheat</t>
  </si>
  <si>
    <t>Pretzels</t>
  </si>
  <si>
    <t>Arrowroot</t>
  </si>
  <si>
    <t>Bran</t>
  </si>
  <si>
    <t>Saltines</t>
  </si>
  <si>
    <t>Cheese</t>
  </si>
  <si>
    <t>A PivotTable is an automatic summary of a larger table.  Making a Pivot is easy and the results are powerful.</t>
  </si>
  <si>
    <t>PivotTables can be made from the Insert Ribbon.</t>
  </si>
  <si>
    <t>Some useful basics:</t>
  </si>
  <si>
    <t>PivotTables can be designed easily by dragging and dropping fields into the desired locations</t>
  </si>
  <si>
    <t>PivotTables summarise the original information, but can't affect the content of the original table directly</t>
  </si>
  <si>
    <t>The type of summary calculation used in a PivotTable can be changed by right clicking the field in the design menu and picking "Value Field Settings"</t>
  </si>
  <si>
    <t>More detail can be seen on a value in a PivotTable with a simple double click</t>
  </si>
  <si>
    <t>All filtering for a PivotTable is done from the row/column menu</t>
  </si>
  <si>
    <t>Date fields can be easily grouped</t>
  </si>
  <si>
    <t>Simple charts can be made on a Pivot (or indeed any data) using F11</t>
  </si>
  <si>
    <t>Slicers can be used in Excel 2010 or later to create a dashboard-style appearance.</t>
  </si>
  <si>
    <t>Conditional formatting lets you set "rules", which will change the format (appearance) of one or more cells, based on their contents.</t>
  </si>
  <si>
    <t>These rules can be very specific and you can control the format that is applied with great precision.</t>
  </si>
  <si>
    <t>To set up a new Rule, first select the cell(s) it will apply to; then access the Conditional Formatting menu from the Home tab.</t>
  </si>
  <si>
    <t>There are many preset rules that deal with commonly used Rules.</t>
  </si>
  <si>
    <t>These include specific types of rules, such as "Top 10", "Below a set threshold", or "Duplicated values".</t>
  </si>
  <si>
    <t>There are also more general rules that e.g. apply a palette of colours or symbols to the data, helping make it 'pop'.</t>
  </si>
  <si>
    <t>The 'New Rule' menu can be used to create extremely customisable rules, if the presets aren't sufficient for your needs.</t>
  </si>
  <si>
    <t>Here're a few examples of the kinds of Rules you can make:</t>
  </si>
  <si>
    <t>Above average cells are highlighted in red.</t>
  </si>
  <si>
    <t>Cell colour corresponds to relative size</t>
  </si>
  <si>
    <t>Red flags for low values</t>
  </si>
  <si>
    <t>The top 5 values are highlighted yellow</t>
  </si>
  <si>
    <t>In-cell bar chart</t>
  </si>
  <si>
    <t>Example Ltd</t>
  </si>
  <si>
    <t>Duplicated names are italicised.</t>
  </si>
  <si>
    <t>Real Co LLP</t>
  </si>
  <si>
    <t>Note how Ltd and Limited are treated differently.</t>
  </si>
  <si>
    <t>Example Limited</t>
  </si>
  <si>
    <t>Simple Ltd</t>
  </si>
  <si>
    <t>Client plc</t>
  </si>
  <si>
    <t>Hiding rows and columns is generally seen as poor practice.</t>
  </si>
  <si>
    <t>Not only is it hard to see information in hidden cells if it is needed, it's also easy to overlook that hidden cells exist.</t>
  </si>
  <si>
    <t>This can lead to confusion or, even worse, cells accidentally being overwritten.</t>
  </si>
  <si>
    <t>The superior alternative is to use Grouping for rows or columns that you ordinarily don't want to see.</t>
  </si>
  <si>
    <t>The option is available from the Data Ribbon.</t>
  </si>
  <si>
    <t>Grouped rows are much easier to view when needed, and are much easier to notice.</t>
  </si>
  <si>
    <t>There are many places in Excel where a password can be added to improve security.</t>
  </si>
  <si>
    <t>Do be careful as there is no 'forgotten password' recovery feature.</t>
  </si>
  <si>
    <t>Furthermore, some Excel password systems are quite weak and an expert could break them without much difficulty.</t>
  </si>
  <si>
    <t>Permissions controlled</t>
  </si>
  <si>
    <t>Location</t>
  </si>
  <si>
    <t>Open the workbook</t>
  </si>
  <si>
    <t>Be able to make changes to the workbook</t>
  </si>
  <si>
    <t>Be able to make alterations to a specific worksheet</t>
  </si>
  <si>
    <t>To switch off sharing and track changes</t>
  </si>
  <si>
    <t>To alter the order of tabs, open, or close additional view windows</t>
  </si>
  <si>
    <t>To access a VBA project (macro or user-defined function)</t>
  </si>
  <si>
    <t>Save As dialogue</t>
  </si>
  <si>
    <t>Review Ribbon</t>
  </si>
  <si>
    <t>VB Editor</t>
  </si>
  <si>
    <t>Security</t>
  </si>
  <si>
    <t>Good</t>
  </si>
  <si>
    <t>Poor</t>
  </si>
  <si>
    <t>Takes effect</t>
  </si>
  <si>
    <t>Immediately</t>
  </si>
  <si>
    <t>When next opened</t>
  </si>
  <si>
    <t>Good*</t>
  </si>
  <si>
    <t>* - for Excel 2007 (.xlsx) and later; earlier (.xls) versions are poor</t>
  </si>
  <si>
    <t>&lt;=50</t>
  </si>
  <si>
    <t>&gt;=30</t>
  </si>
  <si>
    <t>Discount</t>
  </si>
  <si>
    <t>UnitPrice</t>
  </si>
  <si>
    <t>ProductID</t>
  </si>
  <si>
    <t>OrderID</t>
  </si>
  <si>
    <t>Items with Quantity between 30 and 50 - note extra Quantity column</t>
  </si>
  <si>
    <t>&gt;=10%</t>
  </si>
  <si>
    <t>&gt;100</t>
  </si>
  <si>
    <t>Items with UnitPrice over 100 OR discount greater than 10%</t>
  </si>
  <si>
    <t>&lt;10</t>
  </si>
  <si>
    <t>Items with Quantity less than 10 OR greater than 100</t>
  </si>
  <si>
    <t>Items with UnitPrice over £100 AND Quantity less than 10</t>
  </si>
  <si>
    <t>Items with UnitPrice over £100</t>
  </si>
  <si>
    <t>Items with OrderID 10250</t>
  </si>
  <si>
    <t>You can use a few different techniques to compare a number of different lists.</t>
  </si>
  <si>
    <t>One method is to use conditional formatting to highlight the overlaps &amp; differences.</t>
  </si>
  <si>
    <t>MARCH</t>
  </si>
  <si>
    <t>APRIL</t>
  </si>
  <si>
    <t>Ryan</t>
  </si>
  <si>
    <t>Edd</t>
  </si>
  <si>
    <t>Lucy</t>
  </si>
  <si>
    <t>Jack</t>
  </si>
  <si>
    <t>Phil</t>
  </si>
  <si>
    <t>Imogen</t>
  </si>
  <si>
    <t>Tony</t>
  </si>
  <si>
    <t>Nick</t>
  </si>
  <si>
    <t>Michael</t>
  </si>
  <si>
    <t>Alternatively, you can use the COUNTIF function to compare the instances across three or more lists.</t>
  </si>
  <si>
    <t>Usually, you will want to start with a consolidated list, which can be made with the Remove Duplicates tool.</t>
  </si>
  <si>
    <t>Position</t>
  </si>
  <si>
    <t>God's Plan</t>
  </si>
  <si>
    <t>These Days</t>
  </si>
  <si>
    <t>Feel it Still</t>
  </si>
  <si>
    <t>Friends</t>
  </si>
  <si>
    <t>IDGAF</t>
  </si>
  <si>
    <t>This is Me</t>
  </si>
  <si>
    <t>Psycho</t>
  </si>
  <si>
    <t>All the Stars</t>
  </si>
  <si>
    <t>Say Something</t>
  </si>
  <si>
    <t>The Middle</t>
  </si>
  <si>
    <t>For You (Fifty Shades Freed)</t>
  </si>
  <si>
    <t>Barking</t>
  </si>
  <si>
    <t>Never Be the Same</t>
  </si>
  <si>
    <t>Filters can be added from the Data Ribbon, and provide a wealth of useful and simple ways to zero in on data of interest.</t>
  </si>
  <si>
    <t>Advanced Filters require a special layout for filters, but allow for more complex conditions to be created.</t>
  </si>
  <si>
    <t>This layout is also useful when building so-called 'database' functions, such as DSUM.</t>
  </si>
  <si>
    <t>Sometimes it's useful to be able to create numbers that cyclically follow a certain pattern.</t>
  </si>
  <si>
    <t>There are a few good ways to do this.</t>
  </si>
  <si>
    <t>Pattern 1 - repeating numbers 1 to N</t>
  </si>
  <si>
    <t>This is easiest with the ROW and MOD functions.</t>
  </si>
  <si>
    <t>Pattern 2 - increasing every N rows</t>
  </si>
  <si>
    <t>This can either be done with a simple block of values followed by a block of upward references, or can be done with a single formula combining ROW and FLOOR.</t>
  </si>
  <si>
    <t>In both cases, it's usually easiest to build these formulas up in stages.</t>
  </si>
  <si>
    <t>The simplest versions of these formulas can be messed up if additional rows are inserted after they are written.</t>
  </si>
  <si>
    <t>If this is a concern, consider calculating the ROW by reference to an anchored header row instead.</t>
  </si>
  <si>
    <t>Repeating</t>
  </si>
  <si>
    <t>Stepping</t>
  </si>
  <si>
    <t>A macro is a small program that will perform a simple set of actions that you define.</t>
  </si>
  <si>
    <t>You can make a macro that you can activate by pushing a button or using a keyboard shortcut which you define.</t>
  </si>
  <si>
    <t>They are easy to make and require no programming knowledge.</t>
  </si>
  <si>
    <t>To enable macros, go to the Excel Options menu and check "Show Developer tab in the Ribbon".</t>
  </si>
  <si>
    <t>Under this ribbon is a button labelled "Record Macro".  Give your macro a memorable name (e.g. PasteV).</t>
  </si>
  <si>
    <t>If you want it to use a keyboard shortcut, define one.  Most of the Ctrl keys are already used so try something like Ctrl+Shift+H.</t>
  </si>
  <si>
    <t>Put in a short description to remind you what the macro is for.</t>
  </si>
  <si>
    <t>When you click OK, the macro is now recording.</t>
  </si>
  <si>
    <t>Everything you do whilst the recording is going on will be part of the macro.</t>
  </si>
  <si>
    <t>This means that if you shift windows or check your emails whilst recording, the macro will try to record that too and won't work.</t>
  </si>
  <si>
    <t>Perform the steps you want your macro to do.  Keep it as simple as possible.</t>
  </si>
  <si>
    <t>For example, you could copy the currently highlighted cell and then paste values on the same cell.</t>
  </si>
  <si>
    <t>When you have done what you want the macro to do, press the Stop Recording button on the Developer tab.</t>
  </si>
  <si>
    <t>If you assigned a keyboard shortcut, test out your macro.  If it doesn't work the way you want it to, delete the macro using the Macros menu and try again.</t>
  </si>
  <si>
    <t>Don't forget that the cell you start in when you start recording is the cell that the macro will be hinged on.</t>
  </si>
  <si>
    <t>If you want to add the macro to your Quick Access bar (at the top of Excel, like the save and undo buttons), then go back to Excel Options.</t>
  </si>
  <si>
    <t>Under the "Customize" menu, choose Macros and find the macro you made.  Choose to add the macro the the Quick Access bar.</t>
  </si>
  <si>
    <t>If you want, you can modify the macro to pick an image that will help remind you what the macro does.</t>
  </si>
  <si>
    <t>Macros are useful time-saving devices that can make common tasks, such as copy and paste values, simpler and quicker.</t>
  </si>
  <si>
    <t>Choose to store the macros in "Personal Macro Workbook" to have it accessible in all your workbooks, or save it in an .xlsx file.</t>
  </si>
  <si>
    <t>You can use the Visual Basic editor to examine a macro you record.</t>
  </si>
  <si>
    <t>This is a great way to see how various simple actions are carried out and get started learning VBA.</t>
  </si>
  <si>
    <t>Row Labels</t>
  </si>
  <si>
    <t>Grand Total</t>
  </si>
  <si>
    <t>Sum of TotalPrice</t>
  </si>
  <si>
    <t>IMOGEN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</si>
</sst>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_-#,##0\ ;\(#,##0\);\–"/>
    <numFmt numFmtId="165" formatCode="ddd\ m/d/yyyy"/>
    <numFmt numFmtId="166" formatCode="_-[$$-409]* #,##0.00_ ;_-[$$-409]* \-#,##0.00\ ;_-[$$-409]* &quot;-&quot;??_ ;_-@_ "/>
  </numFmts>
  <fonts count="1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3" fillId="0" borderId="0" xfId="2"/>
    <xf numFmtId="0" fontId="0" fillId="0" borderId="0" xfId="0" applyBorder="1"/>
    <xf numFmtId="0" fontId="4" fillId="0" borderId="0" xfId="0" applyFont="1"/>
    <xf numFmtId="165" fontId="7" fillId="0" borderId="0" xfId="3" applyNumberFormat="1"/>
    <xf numFmtId="0" fontId="7" fillId="0" borderId="0" xfId="3"/>
    <xf numFmtId="14" fontId="7" fillId="0" borderId="0" xfId="3" applyNumberFormat="1"/>
    <xf numFmtId="166" fontId="7" fillId="0" borderId="0" xfId="3" applyNumberFormat="1"/>
    <xf numFmtId="164" fontId="0" fillId="0" borderId="0" xfId="0" applyNumberFormat="1"/>
    <xf numFmtId="0" fontId="5" fillId="0" borderId="0" xfId="4" applyFill="1" applyAlignment="1">
      <alignment vertical="center"/>
    </xf>
    <xf numFmtId="0" fontId="5" fillId="0" borderId="0" xfId="4" applyFill="1" applyAlignment="1"/>
    <xf numFmtId="0" fontId="6" fillId="0" borderId="0" xfId="4" applyFont="1" applyFill="1" applyAlignment="1"/>
    <xf numFmtId="0" fontId="5" fillId="0" borderId="0" xfId="4" applyAlignment="1"/>
    <xf numFmtId="0" fontId="5" fillId="0" borderId="0" xfId="4" applyFont="1" applyFill="1" applyAlignment="1"/>
    <xf numFmtId="0" fontId="5" fillId="0" borderId="0" xfId="4" applyFill="1" applyAlignment="1">
      <alignment vertical="center" wrapText="1"/>
    </xf>
    <xf numFmtId="0" fontId="5" fillId="0" borderId="0" xfId="4" applyAlignment="1">
      <alignment vertical="center"/>
    </xf>
    <xf numFmtId="0" fontId="0" fillId="0" borderId="1" xfId="0" applyBorder="1"/>
    <xf numFmtId="0" fontId="8" fillId="0" borderId="0" xfId="0" applyFont="1"/>
    <xf numFmtId="0" fontId="9" fillId="0" borderId="0" xfId="5"/>
    <xf numFmtId="9" fontId="0" fillId="0" borderId="0" xfId="6" applyFont="1"/>
    <xf numFmtId="44" fontId="0" fillId="0" borderId="0" xfId="7" applyFont="1" applyAlignment="1" applyProtection="1">
      <alignment vertical="center"/>
    </xf>
    <xf numFmtId="0" fontId="10" fillId="0" borderId="0" xfId="5" applyFont="1"/>
    <xf numFmtId="0" fontId="11" fillId="0" borderId="0" xfId="5" applyFont="1"/>
    <xf numFmtId="14" fontId="4" fillId="0" borderId="0" xfId="0" applyNumberFormat="1" applyFont="1"/>
    <xf numFmtId="0" fontId="5" fillId="0" borderId="0" xfId="4" applyFill="1"/>
    <xf numFmtId="0" fontId="12" fillId="0" borderId="0" xfId="4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44" fontId="0" fillId="0" borderId="0" xfId="7" applyFont="1" applyAlignment="1">
      <alignment vertical="center"/>
    </xf>
  </cellXfs>
  <cellStyles count="8">
    <cellStyle name="Currency 2" xfId="7"/>
    <cellStyle name="Hyperlink" xfId="2" builtinId="8"/>
    <cellStyle name="Normal" xfId="0" builtinId="0"/>
    <cellStyle name="Normal 2" xfId="1"/>
    <cellStyle name="Normal 2 2" xfId="3"/>
    <cellStyle name="Normal 3" xfId="5"/>
    <cellStyle name="Normal 5" xfId="4"/>
    <cellStyle name="Percent 2" xfId="6"/>
  </cellStyles>
  <dxfs count="6">
    <dxf>
      <numFmt numFmtId="166" formatCode="_-[$$-409]* #,##0.00_ ;_-[$$-409]* \-#,##0.00\ ;_-[$$-409]* &quot;-&quot;??_ ;_-@_ 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b val="0"/>
        <i/>
      </font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SD/ITF/DLS/Excel/Excel%20training%20guide%20-%20with%20lesson%20pl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SD/ITF/DLS/Excel/Webinar%20scripts/TOTW%20Live%20%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son plan - Essentials"/>
      <sheetName val="Lesson plan - Intermediate"/>
      <sheetName val="Introduction"/>
      <sheetName val="Controls"/>
      <sheetName val="General tips"/>
      <sheetName val="Simple formula writing"/>
      <sheetName val="Basic functions"/>
      <sheetName val="Functions - examples"/>
      <sheetName val="Filters"/>
      <sheetName val="Conditional formatting"/>
      <sheetName val="VLOOKUP"/>
      <sheetName val="Pivot tables"/>
      <sheetName val="INDEX MATCH"/>
      <sheetName val="Tables"/>
      <sheetName val="Dates"/>
      <sheetName val="Logic"/>
      <sheetName val="IF"/>
      <sheetName val="COUNTIF, SUMIF"/>
      <sheetName val="Goal seek"/>
      <sheetName val="Full nominal ledger"/>
      <sheetName val="Formatting"/>
      <sheetName val="Protection"/>
      <sheetName val="Viewing"/>
      <sheetName val="Printing"/>
      <sheetName val="Group and subtotal"/>
      <sheetName val="Text editing"/>
      <sheetName val="Data cleaning"/>
      <sheetName val="Charts"/>
      <sheetName val="Data table - 1 variable"/>
      <sheetName val="Data table - 2 variables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D18" t="str">
            <v>This cell is called "Namecell".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D7">
            <v>0.15</v>
          </cell>
        </row>
        <row r="8">
          <cell r="D8">
            <v>0.1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Questions"/>
      <sheetName val="1 - Comparing lists"/>
      <sheetName val="2 - RANK"/>
      <sheetName val="3 - Inexact MATCH"/>
      <sheetName val="4 - Position"/>
      <sheetName val="5 - Find &amp; Replace"/>
      <sheetName val="6 - Go To Special"/>
      <sheetName val="7 - Subtotal (feature)"/>
      <sheetName val="8 - SUBTOTAL (function)"/>
      <sheetName val="9 - SUMPRODUCT"/>
      <sheetName val="10 - Other arrays"/>
      <sheetName val="Film gross data"/>
      <sheetName val="Char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D5">
            <v>0.15</v>
          </cell>
        </row>
        <row r="6">
          <cell r="D6">
            <v>0.1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om Book" refreshedDate="43200.424646064814" createdVersion="5" refreshedVersion="5" minRefreshableVersion="3" recordCount="485">
  <cacheSource type="worksheet">
    <worksheetSource name="Sales_Data"/>
  </cacheSource>
  <cacheFields count="8">
    <cacheField name="OrderDate" numFmtId="14">
      <sharedItems containsSemiMixedTypes="0" containsNonDate="0" containsDate="1" containsString="0" minDate="2013-01-01T00:00:00" maxDate="2014-05-01T00:00:00"/>
    </cacheField>
    <cacheField name="Region" numFmtId="0">
      <sharedItems/>
    </cacheField>
    <cacheField name="City" numFmtId="0">
      <sharedItems/>
    </cacheField>
    <cacheField name="Store" numFmtId="0">
      <sharedItems/>
    </cacheField>
    <cacheField name="Category" numFmtId="0">
      <sharedItems count="4">
        <s v="Snacks"/>
        <s v="Cookies"/>
        <s v="Bars"/>
        <s v="Crackers"/>
      </sharedItems>
    </cacheField>
    <cacheField name="Product" numFmtId="0">
      <sharedItems count="11">
        <s v="Potato Chips"/>
        <s v="Chocolate Chip"/>
        <s v="Oatmeal Raisin"/>
        <s v="Carrot"/>
        <s v="Whole Wheat"/>
        <s v="Pretzels"/>
        <s v="Arrowroot"/>
        <s v="Bran"/>
        <s v="Banana"/>
        <s v="Saltines"/>
        <s v="Cheese"/>
      </sharedItems>
    </cacheField>
    <cacheField name="Quantity" numFmtId="0">
      <sharedItems containsSemiMixedTypes="0" containsString="0" containsNumber="1" containsInteger="1" minValue="20" maxValue="375"/>
    </cacheField>
    <cacheField name="TotalPrice" numFmtId="166">
      <sharedItems containsSemiMixedTypes="0" containsString="0" containsNumber="1" minValue="32.26" maxValue="81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5">
  <r>
    <d v="2013-01-01T00:00:00"/>
    <s v="East"/>
    <s v="New York"/>
    <s v="3090"/>
    <x v="0"/>
    <x v="0"/>
    <n v="24"/>
    <n v="32.26"/>
  </r>
  <r>
    <d v="2013-01-01T00:00:00"/>
    <s v="East"/>
    <s v="New York"/>
    <s v="3036"/>
    <x v="1"/>
    <x v="1"/>
    <n v="40"/>
    <n v="74.8"/>
  </r>
  <r>
    <d v="2013-01-02T00:00:00"/>
    <s v="East"/>
    <s v="Boston"/>
    <s v="3000"/>
    <x v="1"/>
    <x v="2"/>
    <n v="249"/>
    <n v="707.16"/>
  </r>
  <r>
    <d v="2013-01-02T00:00:00"/>
    <s v="East"/>
    <s v="Philadelphia"/>
    <s v="3082"/>
    <x v="2"/>
    <x v="3"/>
    <n v="66"/>
    <n v="116.82"/>
  </r>
  <r>
    <d v="2013-01-03T00:00:00"/>
    <s v="West"/>
    <s v="Los Angeles"/>
    <s v="3062"/>
    <x v="2"/>
    <x v="3"/>
    <n v="20"/>
    <n v="35.4"/>
  </r>
  <r>
    <d v="2013-01-03T00:00:00"/>
    <s v="West"/>
    <s v="San Diego"/>
    <s v="3659"/>
    <x v="1"/>
    <x v="2"/>
    <n v="31"/>
    <n v="88.04"/>
  </r>
  <r>
    <d v="2013-01-04T00:00:00"/>
    <s v="East"/>
    <s v="Boston"/>
    <s v="3000"/>
    <x v="3"/>
    <x v="4"/>
    <n v="149"/>
    <n v="520.01"/>
  </r>
  <r>
    <d v="2013-01-04T00:00:00"/>
    <s v="West"/>
    <s v="Los Angeles"/>
    <s v="3062"/>
    <x v="2"/>
    <x v="3"/>
    <n v="78"/>
    <n v="138.06"/>
  </r>
  <r>
    <d v="2013-01-07T00:00:00"/>
    <s v="East"/>
    <s v="Philadelphia"/>
    <s v="3082"/>
    <x v="1"/>
    <x v="2"/>
    <n v="135"/>
    <n v="383.4"/>
  </r>
  <r>
    <d v="2013-01-07T00:00:00"/>
    <s v="East"/>
    <s v="Boston"/>
    <s v="3000"/>
    <x v="0"/>
    <x v="5"/>
    <n v="20"/>
    <n v="63"/>
  </r>
  <r>
    <d v="2013-01-08T00:00:00"/>
    <s v="East"/>
    <s v="New York"/>
    <s v="3090"/>
    <x v="0"/>
    <x v="0"/>
    <n v="28"/>
    <n v="37.630000000000003"/>
  </r>
  <r>
    <d v="2013-01-08T00:00:00"/>
    <s v="East"/>
    <s v="New York"/>
    <s v="3036"/>
    <x v="1"/>
    <x v="6"/>
    <n v="25"/>
    <n v="54.5"/>
  </r>
  <r>
    <d v="2013-01-09T00:00:00"/>
    <s v="East"/>
    <s v="Boston"/>
    <s v="3000"/>
    <x v="1"/>
    <x v="2"/>
    <n v="219"/>
    <n v="621.96"/>
  </r>
  <r>
    <d v="2013-01-09T00:00:00"/>
    <s v="East"/>
    <s v="New York"/>
    <s v="3036"/>
    <x v="2"/>
    <x v="3"/>
    <n v="21"/>
    <n v="37.17"/>
  </r>
  <r>
    <d v="2013-01-10T00:00:00"/>
    <s v="East"/>
    <s v="Boston"/>
    <s v="3000"/>
    <x v="2"/>
    <x v="7"/>
    <n v="83"/>
    <n v="155.21"/>
  </r>
  <r>
    <d v="2013-01-10T00:00:00"/>
    <s v="East"/>
    <s v="Boston"/>
    <s v="3000"/>
    <x v="1"/>
    <x v="2"/>
    <n v="122"/>
    <n v="346.48"/>
  </r>
  <r>
    <d v="2013-01-11T00:00:00"/>
    <s v="East"/>
    <s v="New York"/>
    <s v="3090"/>
    <x v="2"/>
    <x v="7"/>
    <n v="51"/>
    <n v="95.37"/>
  </r>
  <r>
    <d v="2013-01-11T00:00:00"/>
    <s v="East"/>
    <s v="New York"/>
    <s v="3090"/>
    <x v="1"/>
    <x v="1"/>
    <n v="39"/>
    <n v="72.930000000000007"/>
  </r>
  <r>
    <d v="2013-01-14T00:00:00"/>
    <s v="East"/>
    <s v="New York"/>
    <s v="3090"/>
    <x v="1"/>
    <x v="1"/>
    <n v="129"/>
    <n v="241.23"/>
  </r>
  <r>
    <d v="2013-01-14T00:00:00"/>
    <s v="West"/>
    <s v="Los Angeles"/>
    <s v="3062"/>
    <x v="2"/>
    <x v="3"/>
    <n v="66"/>
    <n v="116.82"/>
  </r>
  <r>
    <d v="2013-01-15T00:00:00"/>
    <s v="West"/>
    <s v="San Diego"/>
    <s v="3659"/>
    <x v="3"/>
    <x v="4"/>
    <n v="25"/>
    <n v="87.25"/>
  </r>
  <r>
    <d v="2013-01-15T00:00:00"/>
    <s v="East"/>
    <s v="Philadelphia"/>
    <s v="3082"/>
    <x v="1"/>
    <x v="2"/>
    <n v="37"/>
    <n v="105.08"/>
  </r>
  <r>
    <d v="2013-01-16T00:00:00"/>
    <s v="West"/>
    <s v="Los Angeles"/>
    <s v="3062"/>
    <x v="1"/>
    <x v="1"/>
    <n v="82"/>
    <n v="153.34"/>
  </r>
  <r>
    <d v="2013-01-16T00:00:00"/>
    <s v="East"/>
    <s v="Boston"/>
    <s v="3000"/>
    <x v="2"/>
    <x v="8"/>
    <n v="23"/>
    <n v="52.21"/>
  </r>
  <r>
    <d v="2013-01-17T00:00:00"/>
    <s v="West"/>
    <s v="Los Angeles"/>
    <s v="3062"/>
    <x v="2"/>
    <x v="3"/>
    <n v="44"/>
    <n v="77.88"/>
  </r>
  <r>
    <d v="2013-01-17T00:00:00"/>
    <s v="East"/>
    <s v="New York"/>
    <s v="3036"/>
    <x v="1"/>
    <x v="2"/>
    <n v="31"/>
    <n v="88.04"/>
  </r>
  <r>
    <d v="2013-01-18T00:00:00"/>
    <s v="East"/>
    <s v="Philadelphia"/>
    <s v="3082"/>
    <x v="1"/>
    <x v="2"/>
    <n v="158"/>
    <n v="448.72"/>
  </r>
  <r>
    <d v="2013-01-18T00:00:00"/>
    <s v="East"/>
    <s v="New York"/>
    <s v="3090"/>
    <x v="1"/>
    <x v="1"/>
    <n v="33"/>
    <n v="61.71"/>
  </r>
  <r>
    <d v="2013-01-21T00:00:00"/>
    <s v="East"/>
    <s v="New York"/>
    <s v="3090"/>
    <x v="0"/>
    <x v="0"/>
    <n v="27"/>
    <n v="36.29"/>
  </r>
  <r>
    <d v="2013-01-21T00:00:00"/>
    <s v="East"/>
    <s v="New York"/>
    <s v="3090"/>
    <x v="1"/>
    <x v="2"/>
    <n v="43"/>
    <n v="122.12"/>
  </r>
  <r>
    <d v="2013-01-22T00:00:00"/>
    <s v="East"/>
    <s v="New York"/>
    <s v="3090"/>
    <x v="1"/>
    <x v="1"/>
    <n v="102"/>
    <n v="190.74"/>
  </r>
  <r>
    <d v="2013-01-22T00:00:00"/>
    <s v="West"/>
    <s v="San Diego"/>
    <s v="3659"/>
    <x v="1"/>
    <x v="2"/>
    <n v="34"/>
    <n v="96.56"/>
  </r>
  <r>
    <d v="2013-01-23T00:00:00"/>
    <s v="East"/>
    <s v="Boston"/>
    <s v="3000"/>
    <x v="2"/>
    <x v="3"/>
    <n v="28"/>
    <n v="49.56"/>
  </r>
  <r>
    <d v="2013-01-23T00:00:00"/>
    <s v="East"/>
    <s v="Philadelphia"/>
    <s v="3082"/>
    <x v="3"/>
    <x v="9"/>
    <n v="47"/>
    <n v="102.93"/>
  </r>
  <r>
    <d v="2013-01-24T00:00:00"/>
    <s v="East"/>
    <s v="Philadelphia"/>
    <s v="3082"/>
    <x v="2"/>
    <x v="3"/>
    <n v="74"/>
    <n v="130.97999999999999"/>
  </r>
  <r>
    <d v="2013-01-24T00:00:00"/>
    <s v="West"/>
    <s v="San Diego"/>
    <s v="3659"/>
    <x v="3"/>
    <x v="9"/>
    <n v="102"/>
    <n v="223.38"/>
  </r>
  <r>
    <d v="2013-01-25T00:00:00"/>
    <s v="East"/>
    <s v="New York"/>
    <s v="3090"/>
    <x v="2"/>
    <x v="7"/>
    <n v="53"/>
    <n v="99.11"/>
  </r>
  <r>
    <d v="2013-01-25T00:00:00"/>
    <s v="East"/>
    <s v="New York"/>
    <s v="3036"/>
    <x v="1"/>
    <x v="6"/>
    <n v="27"/>
    <n v="58.86"/>
  </r>
  <r>
    <d v="2013-01-28T00:00:00"/>
    <s v="East"/>
    <s v="Philadelphia"/>
    <s v="3082"/>
    <x v="2"/>
    <x v="3"/>
    <n v="88"/>
    <n v="155.76"/>
  </r>
  <r>
    <d v="2013-01-28T00:00:00"/>
    <s v="East"/>
    <s v="New York"/>
    <s v="3036"/>
    <x v="1"/>
    <x v="2"/>
    <n v="33"/>
    <n v="93.72"/>
  </r>
  <r>
    <d v="2013-01-29T00:00:00"/>
    <s v="West"/>
    <s v="Los Angeles"/>
    <s v="3062"/>
    <x v="0"/>
    <x v="0"/>
    <n v="34"/>
    <n v="45.7"/>
  </r>
  <r>
    <d v="2013-01-29T00:00:00"/>
    <s v="East"/>
    <s v="New York"/>
    <s v="3036"/>
    <x v="2"/>
    <x v="8"/>
    <n v="38"/>
    <n v="86.26"/>
  </r>
  <r>
    <d v="2013-01-30T00:00:00"/>
    <s v="East"/>
    <s v="Philadelphia"/>
    <s v="3082"/>
    <x v="2"/>
    <x v="3"/>
    <n v="49"/>
    <n v="86.73"/>
  </r>
  <r>
    <d v="2013-01-30T00:00:00"/>
    <s v="East"/>
    <s v="New York"/>
    <s v="3036"/>
    <x v="1"/>
    <x v="6"/>
    <n v="37"/>
    <n v="80.66"/>
  </r>
  <r>
    <d v="2013-01-31T00:00:00"/>
    <s v="East"/>
    <s v="Boston"/>
    <s v="3000"/>
    <x v="2"/>
    <x v="3"/>
    <n v="52"/>
    <n v="92.04"/>
  </r>
  <r>
    <d v="2013-01-31T00:00:00"/>
    <s v="East"/>
    <s v="New York"/>
    <s v="3090"/>
    <x v="2"/>
    <x v="7"/>
    <n v="35"/>
    <n v="65.45"/>
  </r>
  <r>
    <d v="2013-02-01T00:00:00"/>
    <s v="East"/>
    <s v="Boston"/>
    <s v="3000"/>
    <x v="1"/>
    <x v="6"/>
    <n v="43"/>
    <n v="93.74"/>
  </r>
  <r>
    <d v="2013-02-01T00:00:00"/>
    <s v="East"/>
    <s v="Philadelphia"/>
    <s v="3082"/>
    <x v="1"/>
    <x v="2"/>
    <n v="80"/>
    <n v="227.2"/>
  </r>
  <r>
    <d v="2013-02-04T00:00:00"/>
    <s v="East"/>
    <s v="New York"/>
    <s v="3090"/>
    <x v="2"/>
    <x v="3"/>
    <n v="41"/>
    <n v="72.569999999999993"/>
  </r>
  <r>
    <d v="2013-02-04T00:00:00"/>
    <s v="East"/>
    <s v="Boston"/>
    <s v="3000"/>
    <x v="0"/>
    <x v="0"/>
    <n v="46"/>
    <n v="77.28"/>
  </r>
  <r>
    <d v="2013-02-05T00:00:00"/>
    <s v="East"/>
    <s v="New York"/>
    <s v="3090"/>
    <x v="0"/>
    <x v="0"/>
    <n v="37"/>
    <n v="49.73"/>
  </r>
  <r>
    <d v="2013-02-05T00:00:00"/>
    <s v="West"/>
    <s v="San Diego"/>
    <s v="3659"/>
    <x v="3"/>
    <x v="9"/>
    <n v="127"/>
    <n v="278.13"/>
  </r>
  <r>
    <d v="2013-02-06T00:00:00"/>
    <s v="East"/>
    <s v="New York"/>
    <s v="3090"/>
    <x v="2"/>
    <x v="3"/>
    <n v="38"/>
    <n v="67.260000000000005"/>
  </r>
  <r>
    <d v="2013-02-06T00:00:00"/>
    <s v="West"/>
    <s v="Los Angeles"/>
    <s v="3062"/>
    <x v="2"/>
    <x v="3"/>
    <n v="58"/>
    <n v="102.66"/>
  </r>
  <r>
    <d v="2013-02-07T00:00:00"/>
    <s v="West"/>
    <s v="Los Angeles"/>
    <s v="3062"/>
    <x v="2"/>
    <x v="3"/>
    <n v="51"/>
    <n v="90.27"/>
  </r>
  <r>
    <d v="2013-02-07T00:00:00"/>
    <s v="East"/>
    <s v="Boston"/>
    <s v="3000"/>
    <x v="1"/>
    <x v="1"/>
    <n v="37"/>
    <n v="69.19"/>
  </r>
  <r>
    <d v="2013-02-08T00:00:00"/>
    <s v="East"/>
    <s v="Boston"/>
    <s v="3000"/>
    <x v="2"/>
    <x v="3"/>
    <n v="53"/>
    <n v="93.81"/>
  </r>
  <r>
    <d v="2013-02-08T00:00:00"/>
    <s v="East"/>
    <s v="Boston"/>
    <s v="3000"/>
    <x v="2"/>
    <x v="7"/>
    <n v="46"/>
    <n v="86.02"/>
  </r>
  <r>
    <d v="2013-02-11T00:00:00"/>
    <s v="East"/>
    <s v="New York"/>
    <s v="3036"/>
    <x v="2"/>
    <x v="3"/>
    <n v="22"/>
    <n v="38.94"/>
  </r>
  <r>
    <d v="2013-02-11T00:00:00"/>
    <s v="East"/>
    <s v="New York"/>
    <s v="3036"/>
    <x v="3"/>
    <x v="9"/>
    <n v="24"/>
    <n v="52.56"/>
  </r>
  <r>
    <d v="2013-02-12T00:00:00"/>
    <s v="East"/>
    <s v="Boston"/>
    <s v="3000"/>
    <x v="1"/>
    <x v="2"/>
    <n v="167"/>
    <n v="474.28"/>
  </r>
  <r>
    <d v="2013-02-12T00:00:00"/>
    <s v="West"/>
    <s v="San Diego"/>
    <s v="3659"/>
    <x v="2"/>
    <x v="7"/>
    <n v="27"/>
    <n v="50.49"/>
  </r>
  <r>
    <d v="2013-02-13T00:00:00"/>
    <s v="East"/>
    <s v="Boston"/>
    <s v="3000"/>
    <x v="3"/>
    <x v="4"/>
    <n v="40"/>
    <n v="139.6"/>
  </r>
  <r>
    <d v="2013-02-13T00:00:00"/>
    <s v="West"/>
    <s v="Los Angeles"/>
    <s v="3062"/>
    <x v="1"/>
    <x v="6"/>
    <n v="34"/>
    <n v="74.12"/>
  </r>
  <r>
    <d v="2013-02-14T00:00:00"/>
    <s v="West"/>
    <s v="Los Angeles"/>
    <s v="3062"/>
    <x v="2"/>
    <x v="7"/>
    <n v="51"/>
    <n v="95.37"/>
  </r>
  <r>
    <d v="2013-02-14T00:00:00"/>
    <s v="West"/>
    <s v="Los Angeles"/>
    <s v="3062"/>
    <x v="2"/>
    <x v="8"/>
    <n v="26"/>
    <n v="59.02"/>
  </r>
  <r>
    <d v="2013-02-15T00:00:00"/>
    <s v="West"/>
    <s v="Los Angeles"/>
    <s v="3062"/>
    <x v="0"/>
    <x v="0"/>
    <n v="47"/>
    <n v="78.959999999999994"/>
  </r>
  <r>
    <d v="2013-02-15T00:00:00"/>
    <s v="West"/>
    <s v="Los Angeles"/>
    <s v="3062"/>
    <x v="2"/>
    <x v="3"/>
    <n v="72"/>
    <n v="127.44"/>
  </r>
  <r>
    <d v="2013-02-18T00:00:00"/>
    <s v="East"/>
    <s v="Boston"/>
    <s v="3000"/>
    <x v="0"/>
    <x v="0"/>
    <n v="75"/>
    <n v="126"/>
  </r>
  <r>
    <d v="2013-02-18T00:00:00"/>
    <s v="East"/>
    <s v="Philadelphia"/>
    <s v="3082"/>
    <x v="2"/>
    <x v="3"/>
    <n v="106"/>
    <n v="187.62"/>
  </r>
  <r>
    <d v="2013-02-19T00:00:00"/>
    <s v="West"/>
    <s v="San Diego"/>
    <s v="3659"/>
    <x v="2"/>
    <x v="3"/>
    <n v="24"/>
    <n v="42.48"/>
  </r>
  <r>
    <d v="2013-02-19T00:00:00"/>
    <s v="West"/>
    <s v="San Diego"/>
    <s v="3659"/>
    <x v="2"/>
    <x v="3"/>
    <n v="22"/>
    <n v="38.94"/>
  </r>
  <r>
    <d v="2013-02-20T00:00:00"/>
    <s v="West"/>
    <s v="Los Angeles"/>
    <s v="3062"/>
    <x v="3"/>
    <x v="9"/>
    <n v="21"/>
    <n v="45.99"/>
  </r>
  <r>
    <d v="2013-02-20T00:00:00"/>
    <s v="East"/>
    <s v="New York"/>
    <s v="3090"/>
    <x v="1"/>
    <x v="6"/>
    <n v="35"/>
    <n v="76.3"/>
  </r>
  <r>
    <d v="2013-02-21T00:00:00"/>
    <s v="West"/>
    <s v="San Diego"/>
    <s v="3659"/>
    <x v="3"/>
    <x v="4"/>
    <n v="27"/>
    <n v="94.23"/>
  </r>
  <r>
    <d v="2013-02-21T00:00:00"/>
    <s v="East"/>
    <s v="Philadelphia"/>
    <s v="3082"/>
    <x v="0"/>
    <x v="0"/>
    <n v="34"/>
    <n v="57.12"/>
  </r>
  <r>
    <d v="2013-02-22T00:00:00"/>
    <s v="West"/>
    <s v="San Diego"/>
    <s v="3659"/>
    <x v="1"/>
    <x v="2"/>
    <n v="58"/>
    <n v="164.72"/>
  </r>
  <r>
    <d v="2013-02-22T00:00:00"/>
    <s v="East"/>
    <s v="New York"/>
    <s v="3036"/>
    <x v="3"/>
    <x v="4"/>
    <n v="24"/>
    <n v="83.76"/>
  </r>
  <r>
    <d v="2013-02-25T00:00:00"/>
    <s v="East"/>
    <s v="Boston"/>
    <s v="3000"/>
    <x v="1"/>
    <x v="6"/>
    <n v="32"/>
    <n v="69.760000000000005"/>
  </r>
  <r>
    <d v="2013-02-25T00:00:00"/>
    <s v="East"/>
    <s v="Boston"/>
    <s v="3000"/>
    <x v="1"/>
    <x v="6"/>
    <n v="32"/>
    <n v="69.760000000000005"/>
  </r>
  <r>
    <d v="2013-02-26T00:00:00"/>
    <s v="East"/>
    <s v="New York"/>
    <s v="3090"/>
    <x v="2"/>
    <x v="7"/>
    <n v="175"/>
    <n v="327.25"/>
  </r>
  <r>
    <d v="2013-02-26T00:00:00"/>
    <s v="West"/>
    <s v="Los Angeles"/>
    <s v="3062"/>
    <x v="1"/>
    <x v="6"/>
    <n v="28"/>
    <n v="61.04"/>
  </r>
  <r>
    <d v="2013-02-27T00:00:00"/>
    <s v="East"/>
    <s v="Boston"/>
    <s v="3000"/>
    <x v="0"/>
    <x v="0"/>
    <n v="142"/>
    <n v="238.56"/>
  </r>
  <r>
    <d v="2013-02-27T00:00:00"/>
    <s v="West"/>
    <s v="Los Angeles"/>
    <s v="3062"/>
    <x v="3"/>
    <x v="10"/>
    <n v="23"/>
    <n v="58.140000000000008"/>
  </r>
  <r>
    <d v="2013-02-28T00:00:00"/>
    <s v="West"/>
    <s v="Los Angeles"/>
    <s v="3062"/>
    <x v="3"/>
    <x v="4"/>
    <n v="69"/>
    <n v="240.81"/>
  </r>
  <r>
    <d v="2013-02-28T00:00:00"/>
    <s v="East"/>
    <s v="Boston"/>
    <s v="3000"/>
    <x v="2"/>
    <x v="7"/>
    <n v="44"/>
    <n v="82.28"/>
  </r>
  <r>
    <d v="2013-03-01T00:00:00"/>
    <s v="East"/>
    <s v="Boston"/>
    <s v="3000"/>
    <x v="3"/>
    <x v="4"/>
    <n v="87"/>
    <n v="303.63"/>
  </r>
  <r>
    <d v="2013-03-01T00:00:00"/>
    <s v="West"/>
    <s v="Los Angeles"/>
    <s v="3062"/>
    <x v="1"/>
    <x v="6"/>
    <n v="49"/>
    <n v="106.82"/>
  </r>
  <r>
    <d v="2013-03-04T00:00:00"/>
    <s v="West"/>
    <s v="San Diego"/>
    <s v="3659"/>
    <x v="2"/>
    <x v="7"/>
    <n v="61"/>
    <n v="114.07"/>
  </r>
  <r>
    <d v="2013-03-04T00:00:00"/>
    <s v="West"/>
    <s v="Los Angeles"/>
    <s v="3062"/>
    <x v="2"/>
    <x v="3"/>
    <n v="77"/>
    <n v="136.29"/>
  </r>
  <r>
    <d v="2013-03-05T00:00:00"/>
    <s v="East"/>
    <s v="Boston"/>
    <s v="3000"/>
    <x v="1"/>
    <x v="6"/>
    <n v="39"/>
    <n v="85.02"/>
  </r>
  <r>
    <d v="2013-03-05T00:00:00"/>
    <s v="East"/>
    <s v="New York"/>
    <s v="3090"/>
    <x v="3"/>
    <x v="9"/>
    <n v="55"/>
    <n v="120.45"/>
  </r>
  <r>
    <d v="2013-03-06T00:00:00"/>
    <s v="East"/>
    <s v="New York"/>
    <s v="3090"/>
    <x v="2"/>
    <x v="3"/>
    <n v="97"/>
    <n v="171.69"/>
  </r>
  <r>
    <d v="2013-03-06T00:00:00"/>
    <s v="West"/>
    <s v="San Diego"/>
    <s v="3659"/>
    <x v="1"/>
    <x v="6"/>
    <n v="25"/>
    <n v="54.5"/>
  </r>
  <r>
    <d v="2013-03-07T00:00:00"/>
    <s v="East"/>
    <s v="Boston"/>
    <s v="3000"/>
    <x v="1"/>
    <x v="1"/>
    <n v="146"/>
    <n v="273.02"/>
  </r>
  <r>
    <d v="2013-03-07T00:00:00"/>
    <s v="West"/>
    <s v="San Diego"/>
    <s v="3659"/>
    <x v="2"/>
    <x v="3"/>
    <n v="39"/>
    <n v="69.03"/>
  </r>
  <r>
    <d v="2013-03-08T00:00:00"/>
    <s v="West"/>
    <s v="Los Angeles"/>
    <s v="3062"/>
    <x v="0"/>
    <x v="0"/>
    <n v="23"/>
    <n v="38.64"/>
  </r>
  <r>
    <d v="2013-03-08T00:00:00"/>
    <s v="East"/>
    <s v="New York"/>
    <s v="3090"/>
    <x v="3"/>
    <x v="9"/>
    <n v="75"/>
    <n v="164.25"/>
  </r>
  <r>
    <d v="2013-03-11T00:00:00"/>
    <s v="West"/>
    <s v="San Diego"/>
    <s v="3659"/>
    <x v="1"/>
    <x v="1"/>
    <n v="63"/>
    <n v="117.81"/>
  </r>
  <r>
    <d v="2013-03-11T00:00:00"/>
    <s v="East"/>
    <s v="New York"/>
    <s v="3090"/>
    <x v="2"/>
    <x v="7"/>
    <n v="39"/>
    <n v="72.930000000000007"/>
  </r>
  <r>
    <d v="2013-03-12T00:00:00"/>
    <s v="East"/>
    <s v="Boston"/>
    <s v="3000"/>
    <x v="2"/>
    <x v="3"/>
    <n v="59"/>
    <n v="104.43"/>
  </r>
  <r>
    <d v="2013-03-12T00:00:00"/>
    <s v="West"/>
    <s v="Los Angeles"/>
    <s v="3062"/>
    <x v="3"/>
    <x v="4"/>
    <n v="24"/>
    <n v="83.76"/>
  </r>
  <r>
    <d v="2013-03-13T00:00:00"/>
    <s v="East"/>
    <s v="Philadelphia"/>
    <s v="3082"/>
    <x v="2"/>
    <x v="3"/>
    <n v="48"/>
    <n v="84.96"/>
  </r>
  <r>
    <d v="2013-03-13T00:00:00"/>
    <s v="East"/>
    <s v="Boston"/>
    <s v="3000"/>
    <x v="1"/>
    <x v="1"/>
    <n v="34"/>
    <n v="63.58"/>
  </r>
  <r>
    <d v="2013-03-14T00:00:00"/>
    <s v="East"/>
    <s v="New York"/>
    <s v="3090"/>
    <x v="1"/>
    <x v="2"/>
    <n v="67"/>
    <n v="190.28"/>
  </r>
  <r>
    <d v="2013-03-15T00:00:00"/>
    <s v="West"/>
    <s v="San Diego"/>
    <s v="3659"/>
    <x v="1"/>
    <x v="2"/>
    <n v="54"/>
    <n v="153.36000000000001"/>
  </r>
  <r>
    <d v="2013-03-18T00:00:00"/>
    <s v="West"/>
    <s v="San Diego"/>
    <s v="3659"/>
    <x v="0"/>
    <x v="0"/>
    <n v="62"/>
    <n v="104.16"/>
  </r>
  <r>
    <d v="2013-03-19T00:00:00"/>
    <s v="East"/>
    <s v="Boston"/>
    <s v="3000"/>
    <x v="0"/>
    <x v="0"/>
    <n v="115"/>
    <n v="193.2"/>
  </r>
  <r>
    <d v="2013-03-20T00:00:00"/>
    <s v="West"/>
    <s v="Los Angeles"/>
    <s v="3062"/>
    <x v="1"/>
    <x v="1"/>
    <n v="55"/>
    <n v="102.85"/>
  </r>
  <r>
    <d v="2013-03-21T00:00:00"/>
    <s v="West"/>
    <s v="Los Angeles"/>
    <s v="3062"/>
    <x v="3"/>
    <x v="4"/>
    <n v="21"/>
    <n v="73.290000000000006"/>
  </r>
  <r>
    <d v="2013-03-22T00:00:00"/>
    <s v="East"/>
    <s v="Philadelphia"/>
    <s v="3082"/>
    <x v="0"/>
    <x v="0"/>
    <n v="39"/>
    <n v="65.52"/>
  </r>
  <r>
    <d v="2013-03-25T00:00:00"/>
    <s v="West"/>
    <s v="San Diego"/>
    <s v="3659"/>
    <x v="1"/>
    <x v="2"/>
    <n v="45"/>
    <n v="127.8"/>
  </r>
  <r>
    <d v="2013-03-26T00:00:00"/>
    <s v="East"/>
    <s v="New York"/>
    <s v="3090"/>
    <x v="1"/>
    <x v="1"/>
    <n v="76"/>
    <n v="142.12"/>
  </r>
  <r>
    <d v="2013-03-27T00:00:00"/>
    <s v="East"/>
    <s v="New York"/>
    <s v="3090"/>
    <x v="2"/>
    <x v="3"/>
    <n v="108"/>
    <n v="191.16"/>
  </r>
  <r>
    <d v="2013-03-28T00:00:00"/>
    <s v="East"/>
    <s v="Boston"/>
    <s v="3000"/>
    <x v="1"/>
    <x v="6"/>
    <n v="27"/>
    <n v="58.86"/>
  </r>
  <r>
    <d v="2013-03-29T00:00:00"/>
    <s v="East"/>
    <s v="Boston"/>
    <s v="3000"/>
    <x v="0"/>
    <x v="0"/>
    <n v="81"/>
    <n v="136.08000000000001"/>
  </r>
  <r>
    <d v="2013-04-01T00:00:00"/>
    <s v="West"/>
    <s v="San Diego"/>
    <s v="3659"/>
    <x v="0"/>
    <x v="0"/>
    <n v="36"/>
    <n v="60.48"/>
  </r>
  <r>
    <d v="2013-04-02T00:00:00"/>
    <s v="West"/>
    <s v="Los Angeles"/>
    <s v="3062"/>
    <x v="2"/>
    <x v="3"/>
    <n v="65"/>
    <n v="115.05"/>
  </r>
  <r>
    <d v="2013-04-03T00:00:00"/>
    <s v="East"/>
    <s v="Philadelphia"/>
    <s v="3082"/>
    <x v="1"/>
    <x v="6"/>
    <n v="84"/>
    <n v="183.12"/>
  </r>
  <r>
    <d v="2013-04-04T00:00:00"/>
    <s v="West"/>
    <s v="San Diego"/>
    <s v="3659"/>
    <x v="1"/>
    <x v="1"/>
    <n v="40"/>
    <n v="74.8"/>
  </r>
  <r>
    <d v="2013-04-05T00:00:00"/>
    <s v="West"/>
    <s v="Los Angeles"/>
    <s v="3062"/>
    <x v="2"/>
    <x v="3"/>
    <n v="306"/>
    <n v="541.62"/>
  </r>
  <r>
    <d v="2013-04-08T00:00:00"/>
    <s v="East"/>
    <s v="New York"/>
    <s v="3090"/>
    <x v="3"/>
    <x v="4"/>
    <n v="24"/>
    <n v="83.76"/>
  </r>
  <r>
    <d v="2013-04-09T00:00:00"/>
    <s v="West"/>
    <s v="San Diego"/>
    <s v="3659"/>
    <x v="1"/>
    <x v="2"/>
    <n v="41"/>
    <n v="116.44"/>
  </r>
  <r>
    <d v="2013-04-10T00:00:00"/>
    <s v="East"/>
    <s v="New York"/>
    <s v="3036"/>
    <x v="1"/>
    <x v="2"/>
    <n v="33"/>
    <n v="93.72"/>
  </r>
  <r>
    <d v="2013-04-11T00:00:00"/>
    <s v="West"/>
    <s v="San Diego"/>
    <s v="3659"/>
    <x v="1"/>
    <x v="6"/>
    <n v="30"/>
    <n v="65.400000000000006"/>
  </r>
  <r>
    <d v="2013-04-12T00:00:00"/>
    <s v="East"/>
    <s v="Philadelphia"/>
    <s v="3082"/>
    <x v="1"/>
    <x v="2"/>
    <n v="96"/>
    <n v="272.64"/>
  </r>
  <r>
    <d v="2013-04-15T00:00:00"/>
    <s v="East"/>
    <s v="Philadelphia"/>
    <s v="3082"/>
    <x v="3"/>
    <x v="4"/>
    <n v="23"/>
    <n v="80.27"/>
  </r>
  <r>
    <d v="2013-04-16T00:00:00"/>
    <s v="West"/>
    <s v="Los Angeles"/>
    <s v="3062"/>
    <x v="2"/>
    <x v="3"/>
    <n v="340"/>
    <n v="601.79999999999995"/>
  </r>
  <r>
    <d v="2013-04-17T00:00:00"/>
    <s v="East"/>
    <s v="New York"/>
    <s v="3090"/>
    <x v="3"/>
    <x v="4"/>
    <n v="25"/>
    <n v="87.25"/>
  </r>
  <r>
    <d v="2013-04-18T00:00:00"/>
    <s v="West"/>
    <s v="Los Angeles"/>
    <s v="3062"/>
    <x v="1"/>
    <x v="1"/>
    <n v="75"/>
    <n v="140.25"/>
  </r>
  <r>
    <d v="2013-04-19T00:00:00"/>
    <s v="West"/>
    <s v="Los Angeles"/>
    <s v="3062"/>
    <x v="1"/>
    <x v="2"/>
    <n v="123"/>
    <n v="349.32"/>
  </r>
  <r>
    <d v="2013-04-22T00:00:00"/>
    <s v="East"/>
    <s v="Boston"/>
    <s v="3000"/>
    <x v="2"/>
    <x v="7"/>
    <n v="91"/>
    <n v="170.17"/>
  </r>
  <r>
    <d v="2013-04-23T00:00:00"/>
    <s v="East"/>
    <s v="New York"/>
    <s v="3090"/>
    <x v="1"/>
    <x v="2"/>
    <n v="56"/>
    <n v="159.04"/>
  </r>
  <r>
    <d v="2013-04-24T00:00:00"/>
    <s v="East"/>
    <s v="New York"/>
    <s v="3090"/>
    <x v="3"/>
    <x v="4"/>
    <n v="30"/>
    <n v="104.7"/>
  </r>
  <r>
    <d v="2013-04-25T00:00:00"/>
    <s v="East"/>
    <s v="Philadelphia"/>
    <s v="3082"/>
    <x v="1"/>
    <x v="2"/>
    <n v="86"/>
    <n v="244.24"/>
  </r>
  <r>
    <d v="2013-04-26T00:00:00"/>
    <s v="West"/>
    <s v="San Diego"/>
    <s v="3659"/>
    <x v="2"/>
    <x v="7"/>
    <n v="43"/>
    <n v="80.41"/>
  </r>
  <r>
    <d v="2013-04-29T00:00:00"/>
    <s v="East"/>
    <s v="Philadelphia"/>
    <s v="3082"/>
    <x v="2"/>
    <x v="3"/>
    <n v="120"/>
    <n v="212.4"/>
  </r>
  <r>
    <d v="2013-04-30T00:00:00"/>
    <s v="East"/>
    <s v="Boston"/>
    <s v="3000"/>
    <x v="3"/>
    <x v="4"/>
    <n v="36"/>
    <n v="125.64"/>
  </r>
  <r>
    <d v="2013-05-01T00:00:00"/>
    <s v="West"/>
    <s v="Los Angeles"/>
    <s v="3062"/>
    <x v="2"/>
    <x v="3"/>
    <n v="150"/>
    <n v="265.5"/>
  </r>
  <r>
    <d v="2013-05-02T00:00:00"/>
    <s v="East"/>
    <s v="Boston"/>
    <s v="3000"/>
    <x v="2"/>
    <x v="3"/>
    <n v="76"/>
    <n v="134.52000000000001"/>
  </r>
  <r>
    <d v="2013-05-03T00:00:00"/>
    <s v="East"/>
    <s v="Philadelphia"/>
    <s v="3082"/>
    <x v="0"/>
    <x v="0"/>
    <n v="30"/>
    <n v="50.4"/>
  </r>
  <r>
    <d v="2013-05-06T00:00:00"/>
    <s v="East"/>
    <s v="Boston"/>
    <s v="3000"/>
    <x v="1"/>
    <x v="6"/>
    <n v="46"/>
    <n v="100.28"/>
  </r>
  <r>
    <d v="2013-05-07T00:00:00"/>
    <s v="East"/>
    <s v="New York"/>
    <s v="3090"/>
    <x v="2"/>
    <x v="7"/>
    <n v="69"/>
    <n v="129.03"/>
  </r>
  <r>
    <d v="2013-05-08T00:00:00"/>
    <s v="East"/>
    <s v="Boston"/>
    <s v="3000"/>
    <x v="1"/>
    <x v="1"/>
    <n v="95"/>
    <n v="177.65"/>
  </r>
  <r>
    <d v="2013-05-09T00:00:00"/>
    <s v="East"/>
    <s v="New York"/>
    <s v="3036"/>
    <x v="3"/>
    <x v="4"/>
    <n v="31"/>
    <n v="108.19"/>
  </r>
  <r>
    <d v="2013-05-10T00:00:00"/>
    <s v="East"/>
    <s v="New York"/>
    <s v="3090"/>
    <x v="1"/>
    <x v="2"/>
    <n v="74"/>
    <n v="210.16"/>
  </r>
  <r>
    <d v="2013-05-13T00:00:00"/>
    <s v="East"/>
    <s v="New York"/>
    <s v="3090"/>
    <x v="3"/>
    <x v="4"/>
    <n v="26"/>
    <n v="90.74"/>
  </r>
  <r>
    <d v="2013-05-14T00:00:00"/>
    <s v="East"/>
    <s v="Boston"/>
    <s v="3000"/>
    <x v="2"/>
    <x v="7"/>
    <n v="33"/>
    <n v="61.71"/>
  </r>
  <r>
    <d v="2013-05-15T00:00:00"/>
    <s v="East"/>
    <s v="Boston"/>
    <s v="3000"/>
    <x v="1"/>
    <x v="6"/>
    <n v="31"/>
    <n v="67.58"/>
  </r>
  <r>
    <d v="2013-05-16T00:00:00"/>
    <s v="West"/>
    <s v="Los Angeles"/>
    <s v="3062"/>
    <x v="1"/>
    <x v="1"/>
    <n v="80"/>
    <n v="149.6"/>
  </r>
  <r>
    <d v="2013-05-17T00:00:00"/>
    <s v="East"/>
    <s v="Philadelphia"/>
    <s v="3082"/>
    <x v="0"/>
    <x v="0"/>
    <n v="45"/>
    <n v="75.599999999999994"/>
  </r>
  <r>
    <d v="2013-05-20T00:00:00"/>
    <s v="East"/>
    <s v="Philadelphia"/>
    <s v="3082"/>
    <x v="3"/>
    <x v="4"/>
    <n v="22"/>
    <n v="76.78"/>
  </r>
  <r>
    <d v="2013-05-21T00:00:00"/>
    <s v="East"/>
    <s v="New York"/>
    <s v="3036"/>
    <x v="2"/>
    <x v="3"/>
    <n v="31"/>
    <n v="54.87"/>
  </r>
  <r>
    <d v="2013-05-22T00:00:00"/>
    <s v="East"/>
    <s v="Boston"/>
    <s v="3000"/>
    <x v="1"/>
    <x v="2"/>
    <n v="101"/>
    <n v="286.83999999999997"/>
  </r>
  <r>
    <d v="2013-05-23T00:00:00"/>
    <s v="West"/>
    <s v="Los Angeles"/>
    <s v="3062"/>
    <x v="2"/>
    <x v="7"/>
    <n v="30"/>
    <n v="56.1"/>
  </r>
  <r>
    <d v="2013-05-24T00:00:00"/>
    <s v="East"/>
    <s v="Boston"/>
    <s v="3000"/>
    <x v="3"/>
    <x v="4"/>
    <n v="21"/>
    <n v="73.290000000000006"/>
  </r>
  <r>
    <d v="2013-05-27T00:00:00"/>
    <s v="East"/>
    <s v="New York"/>
    <s v="3036"/>
    <x v="1"/>
    <x v="6"/>
    <n v="119"/>
    <n v="259.42"/>
  </r>
  <r>
    <d v="2013-05-28T00:00:00"/>
    <s v="East"/>
    <s v="New York"/>
    <s v="3036"/>
    <x v="2"/>
    <x v="7"/>
    <n v="29"/>
    <n v="54.23"/>
  </r>
  <r>
    <d v="2013-05-29T00:00:00"/>
    <s v="East"/>
    <s v="Boston"/>
    <s v="3000"/>
    <x v="1"/>
    <x v="1"/>
    <n v="77"/>
    <n v="143.99"/>
  </r>
  <r>
    <d v="2013-05-30T00:00:00"/>
    <s v="East"/>
    <s v="New York"/>
    <s v="3090"/>
    <x v="2"/>
    <x v="8"/>
    <n v="21"/>
    <n v="47.67"/>
  </r>
  <r>
    <d v="2013-05-31T00:00:00"/>
    <s v="East"/>
    <s v="Philadelphia"/>
    <s v="3082"/>
    <x v="2"/>
    <x v="3"/>
    <n v="153"/>
    <n v="270.81"/>
  </r>
  <r>
    <d v="2013-06-03T00:00:00"/>
    <s v="East"/>
    <s v="New York"/>
    <s v="3090"/>
    <x v="3"/>
    <x v="4"/>
    <n v="23"/>
    <n v="80.27"/>
  </r>
  <r>
    <d v="2013-06-04T00:00:00"/>
    <s v="East"/>
    <s v="Philadelphia"/>
    <s v="3082"/>
    <x v="0"/>
    <x v="0"/>
    <n v="57"/>
    <n v="95.76"/>
  </r>
  <r>
    <d v="2013-06-05T00:00:00"/>
    <s v="East"/>
    <s v="New York"/>
    <s v="3090"/>
    <x v="2"/>
    <x v="3"/>
    <n v="174"/>
    <n v="307.98"/>
  </r>
  <r>
    <d v="2013-06-06T00:00:00"/>
    <s v="West"/>
    <s v="Los Angeles"/>
    <s v="3062"/>
    <x v="1"/>
    <x v="6"/>
    <n v="375"/>
    <n v="817.5"/>
  </r>
  <r>
    <d v="2013-06-07T00:00:00"/>
    <s v="East"/>
    <s v="New York"/>
    <s v="3036"/>
    <x v="1"/>
    <x v="2"/>
    <n v="24"/>
    <n v="68.16"/>
  </r>
  <r>
    <d v="2013-06-10T00:00:00"/>
    <s v="East"/>
    <s v="Boston"/>
    <s v="3000"/>
    <x v="2"/>
    <x v="8"/>
    <n v="32"/>
    <n v="72.64"/>
  </r>
  <r>
    <d v="2013-06-11T00:00:00"/>
    <s v="East"/>
    <s v="Boston"/>
    <s v="3000"/>
    <x v="3"/>
    <x v="4"/>
    <n v="53"/>
    <n v="184.97"/>
  </r>
  <r>
    <d v="2013-06-12T00:00:00"/>
    <s v="East"/>
    <s v="Philadelphia"/>
    <s v="3082"/>
    <x v="3"/>
    <x v="4"/>
    <n v="31"/>
    <n v="108.19"/>
  </r>
  <r>
    <d v="2013-06-13T00:00:00"/>
    <s v="East"/>
    <s v="Boston"/>
    <s v="3000"/>
    <x v="1"/>
    <x v="6"/>
    <n v="28"/>
    <n v="61.04"/>
  </r>
  <r>
    <d v="2013-06-14T00:00:00"/>
    <s v="West"/>
    <s v="Los Angeles"/>
    <s v="3062"/>
    <x v="1"/>
    <x v="2"/>
    <n v="141"/>
    <n v="400.44"/>
  </r>
  <r>
    <d v="2013-06-17T00:00:00"/>
    <s v="East"/>
    <s v="Boston"/>
    <s v="3000"/>
    <x v="1"/>
    <x v="2"/>
    <n v="98"/>
    <n v="278.32"/>
  </r>
  <r>
    <d v="2013-06-18T00:00:00"/>
    <s v="East"/>
    <s v="Philadelphia"/>
    <s v="3082"/>
    <x v="1"/>
    <x v="6"/>
    <n v="211"/>
    <n v="459.98"/>
  </r>
  <r>
    <d v="2013-06-19T00:00:00"/>
    <s v="East"/>
    <s v="New York"/>
    <s v="3036"/>
    <x v="2"/>
    <x v="3"/>
    <n v="28"/>
    <n v="49.56"/>
  </r>
  <r>
    <d v="2013-06-20T00:00:00"/>
    <s v="East"/>
    <s v="Boston"/>
    <s v="3000"/>
    <x v="0"/>
    <x v="0"/>
    <n v="26"/>
    <n v="43.68"/>
  </r>
  <r>
    <d v="2013-06-21T00:00:00"/>
    <s v="East"/>
    <s v="Boston"/>
    <s v="3000"/>
    <x v="1"/>
    <x v="6"/>
    <n v="81"/>
    <n v="176.58"/>
  </r>
  <r>
    <d v="2013-06-24T00:00:00"/>
    <s v="West"/>
    <s v="San Diego"/>
    <s v="3659"/>
    <x v="2"/>
    <x v="3"/>
    <n v="58"/>
    <n v="102.66"/>
  </r>
  <r>
    <d v="2013-06-25T00:00:00"/>
    <s v="West"/>
    <s v="Los Angeles"/>
    <s v="3062"/>
    <x v="2"/>
    <x v="3"/>
    <n v="104"/>
    <n v="184.08"/>
  </r>
  <r>
    <d v="2013-06-26T00:00:00"/>
    <s v="West"/>
    <s v="Los Angeles"/>
    <s v="3062"/>
    <x v="0"/>
    <x v="0"/>
    <n v="114"/>
    <n v="191.52"/>
  </r>
  <r>
    <d v="2013-06-27T00:00:00"/>
    <s v="East"/>
    <s v="New York"/>
    <s v="3090"/>
    <x v="1"/>
    <x v="6"/>
    <n v="144"/>
    <n v="313.92"/>
  </r>
  <r>
    <d v="2013-06-28T00:00:00"/>
    <s v="West"/>
    <s v="San Diego"/>
    <s v="3659"/>
    <x v="2"/>
    <x v="7"/>
    <n v="43"/>
    <n v="80.41"/>
  </r>
  <r>
    <d v="2013-07-01T00:00:00"/>
    <s v="West"/>
    <s v="Los Angeles"/>
    <s v="3062"/>
    <x v="1"/>
    <x v="6"/>
    <n v="144"/>
    <n v="313.92"/>
  </r>
  <r>
    <d v="2013-07-02T00:00:00"/>
    <s v="East"/>
    <s v="New York"/>
    <s v="3090"/>
    <x v="2"/>
    <x v="3"/>
    <n v="90"/>
    <n v="159.30000000000001"/>
  </r>
  <r>
    <d v="2013-07-03T00:00:00"/>
    <s v="East"/>
    <s v="Boston"/>
    <s v="3000"/>
    <x v="0"/>
    <x v="5"/>
    <n v="26"/>
    <n v="81.900000000000006"/>
  </r>
  <r>
    <d v="2013-07-04T00:00:00"/>
    <s v="East"/>
    <s v="New York"/>
    <s v="3036"/>
    <x v="2"/>
    <x v="7"/>
    <n v="34"/>
    <n v="63.58"/>
  </r>
  <r>
    <d v="2013-07-05T00:00:00"/>
    <s v="East"/>
    <s v="Boston"/>
    <s v="3000"/>
    <x v="2"/>
    <x v="3"/>
    <n v="74"/>
    <n v="130.97999999999999"/>
  </r>
  <r>
    <d v="2013-07-08T00:00:00"/>
    <s v="East"/>
    <s v="Philadelphia"/>
    <s v="3082"/>
    <x v="2"/>
    <x v="7"/>
    <n v="84"/>
    <n v="157.08000000000001"/>
  </r>
  <r>
    <d v="2013-07-09T00:00:00"/>
    <s v="West"/>
    <s v="San Diego"/>
    <s v="3659"/>
    <x v="2"/>
    <x v="7"/>
    <n v="72"/>
    <n v="134.63999999999999"/>
  </r>
  <r>
    <d v="2013-07-10T00:00:00"/>
    <s v="East"/>
    <s v="Boston"/>
    <s v="3000"/>
    <x v="3"/>
    <x v="4"/>
    <n v="38"/>
    <n v="132.62"/>
  </r>
  <r>
    <d v="2013-07-11T00:00:00"/>
    <s v="West"/>
    <s v="Los Angeles"/>
    <s v="3062"/>
    <x v="2"/>
    <x v="3"/>
    <n v="30"/>
    <n v="53.1"/>
  </r>
  <r>
    <d v="2013-07-12T00:00:00"/>
    <s v="East"/>
    <s v="New York"/>
    <s v="3090"/>
    <x v="1"/>
    <x v="6"/>
    <n v="201"/>
    <n v="438.18"/>
  </r>
  <r>
    <d v="2013-07-15T00:00:00"/>
    <s v="West"/>
    <s v="Los Angeles"/>
    <s v="3062"/>
    <x v="2"/>
    <x v="7"/>
    <n v="49"/>
    <n v="91.63"/>
  </r>
  <r>
    <d v="2013-07-16T00:00:00"/>
    <s v="East"/>
    <s v="Boston"/>
    <s v="3000"/>
    <x v="1"/>
    <x v="6"/>
    <n v="102"/>
    <n v="222.36"/>
  </r>
  <r>
    <d v="2013-07-17T00:00:00"/>
    <s v="East"/>
    <s v="New York"/>
    <s v="3036"/>
    <x v="2"/>
    <x v="3"/>
    <n v="31"/>
    <n v="54.87"/>
  </r>
  <r>
    <d v="2013-07-18T00:00:00"/>
    <s v="East"/>
    <s v="Philadelphia"/>
    <s v="3082"/>
    <x v="2"/>
    <x v="3"/>
    <n v="61"/>
    <n v="107.97"/>
  </r>
  <r>
    <d v="2013-07-19T00:00:00"/>
    <s v="West"/>
    <s v="Los Angeles"/>
    <s v="3062"/>
    <x v="2"/>
    <x v="3"/>
    <n v="70"/>
    <n v="123.9"/>
  </r>
  <r>
    <d v="2013-07-22T00:00:00"/>
    <s v="East"/>
    <s v="Philadelphia"/>
    <s v="3082"/>
    <x v="0"/>
    <x v="0"/>
    <n v="50"/>
    <n v="84"/>
  </r>
  <r>
    <d v="2013-07-23T00:00:00"/>
    <s v="East"/>
    <s v="Boston"/>
    <s v="3000"/>
    <x v="1"/>
    <x v="2"/>
    <n v="97"/>
    <n v="275.48"/>
  </r>
  <r>
    <d v="2013-07-24T00:00:00"/>
    <s v="West"/>
    <s v="San Diego"/>
    <s v="3659"/>
    <x v="1"/>
    <x v="6"/>
    <n v="139"/>
    <n v="303.02"/>
  </r>
  <r>
    <d v="2013-07-25T00:00:00"/>
    <s v="East"/>
    <s v="New York"/>
    <s v="3090"/>
    <x v="3"/>
    <x v="4"/>
    <n v="23"/>
    <n v="80.27"/>
  </r>
  <r>
    <d v="2013-07-26T00:00:00"/>
    <s v="West"/>
    <s v="Los Angeles"/>
    <s v="3062"/>
    <x v="2"/>
    <x v="7"/>
    <n v="71"/>
    <n v="132.77000000000001"/>
  </r>
  <r>
    <d v="2013-07-29T00:00:00"/>
    <s v="West"/>
    <s v="Los Angeles"/>
    <s v="3062"/>
    <x v="1"/>
    <x v="1"/>
    <n v="78"/>
    <n v="145.86000000000001"/>
  </r>
  <r>
    <d v="2013-07-30T00:00:00"/>
    <s v="East"/>
    <s v="Philadelphia"/>
    <s v="3082"/>
    <x v="2"/>
    <x v="3"/>
    <n v="93"/>
    <n v="164.61"/>
  </r>
  <r>
    <d v="2013-07-31T00:00:00"/>
    <s v="East"/>
    <s v="Boston"/>
    <s v="3000"/>
    <x v="0"/>
    <x v="0"/>
    <n v="46"/>
    <n v="77.28"/>
  </r>
  <r>
    <d v="2013-08-01T00:00:00"/>
    <s v="West"/>
    <s v="San Diego"/>
    <s v="3659"/>
    <x v="1"/>
    <x v="1"/>
    <n v="59"/>
    <n v="110.33"/>
  </r>
  <r>
    <d v="2013-08-02T00:00:00"/>
    <s v="West"/>
    <s v="San Diego"/>
    <s v="3659"/>
    <x v="2"/>
    <x v="3"/>
    <n v="46"/>
    <n v="81.42"/>
  </r>
  <r>
    <d v="2013-08-05T00:00:00"/>
    <s v="West"/>
    <s v="Los Angeles"/>
    <s v="3062"/>
    <x v="1"/>
    <x v="2"/>
    <n v="76"/>
    <n v="215.84"/>
  </r>
  <r>
    <d v="2013-08-06T00:00:00"/>
    <s v="East"/>
    <s v="New York"/>
    <s v="3090"/>
    <x v="2"/>
    <x v="7"/>
    <n v="84"/>
    <n v="157.08000000000001"/>
  </r>
  <r>
    <d v="2013-08-07T00:00:00"/>
    <s v="East"/>
    <s v="New York"/>
    <s v="3090"/>
    <x v="2"/>
    <x v="3"/>
    <n v="44"/>
    <n v="77.88"/>
  </r>
  <r>
    <d v="2013-08-08T00:00:00"/>
    <s v="West"/>
    <s v="Los Angeles"/>
    <s v="3062"/>
    <x v="2"/>
    <x v="7"/>
    <n v="77"/>
    <n v="143.99"/>
  </r>
  <r>
    <d v="2013-08-09T00:00:00"/>
    <s v="East"/>
    <s v="New York"/>
    <s v="3090"/>
    <x v="3"/>
    <x v="4"/>
    <n v="31"/>
    <n v="108.19"/>
  </r>
  <r>
    <d v="2013-08-12T00:00:00"/>
    <s v="East"/>
    <s v="Philadelphia"/>
    <s v="3082"/>
    <x v="2"/>
    <x v="3"/>
    <n v="116"/>
    <n v="205.32"/>
  </r>
  <r>
    <d v="2013-08-13T00:00:00"/>
    <s v="East"/>
    <s v="New York"/>
    <s v="3090"/>
    <x v="1"/>
    <x v="2"/>
    <n v="47"/>
    <n v="133.47999999999999"/>
  </r>
  <r>
    <d v="2013-08-14T00:00:00"/>
    <s v="East"/>
    <s v="New York"/>
    <s v="3036"/>
    <x v="2"/>
    <x v="3"/>
    <n v="30"/>
    <n v="53.1"/>
  </r>
  <r>
    <d v="2013-08-15T00:00:00"/>
    <s v="East"/>
    <s v="Boston"/>
    <s v="3000"/>
    <x v="0"/>
    <x v="5"/>
    <n v="29"/>
    <n v="91.35"/>
  </r>
  <r>
    <d v="2013-08-16T00:00:00"/>
    <s v="East"/>
    <s v="Boston"/>
    <s v="3000"/>
    <x v="2"/>
    <x v="3"/>
    <n v="63"/>
    <n v="111.51"/>
  </r>
  <r>
    <d v="2013-08-19T00:00:00"/>
    <s v="East"/>
    <s v="Philadelphia"/>
    <s v="3082"/>
    <x v="1"/>
    <x v="6"/>
    <n v="143"/>
    <n v="311.74"/>
  </r>
  <r>
    <d v="2013-08-20T00:00:00"/>
    <s v="East"/>
    <s v="Boston"/>
    <s v="3000"/>
    <x v="3"/>
    <x v="4"/>
    <n v="51"/>
    <n v="177.99"/>
  </r>
  <r>
    <d v="2013-08-21T00:00:00"/>
    <s v="East"/>
    <s v="Philadelphia"/>
    <s v="3082"/>
    <x v="1"/>
    <x v="2"/>
    <n v="90"/>
    <n v="255.6"/>
  </r>
  <r>
    <d v="2013-08-22T00:00:00"/>
    <s v="West"/>
    <s v="Los Angeles"/>
    <s v="3062"/>
    <x v="3"/>
    <x v="4"/>
    <n v="21"/>
    <n v="73.290000000000006"/>
  </r>
  <r>
    <d v="2013-08-23T00:00:00"/>
    <s v="East"/>
    <s v="New York"/>
    <s v="3090"/>
    <x v="2"/>
    <x v="3"/>
    <n v="102"/>
    <n v="180.54"/>
  </r>
  <r>
    <d v="2013-08-26T00:00:00"/>
    <s v="East"/>
    <s v="Boston"/>
    <s v="3000"/>
    <x v="1"/>
    <x v="6"/>
    <n v="32"/>
    <n v="69.760000000000005"/>
  </r>
  <r>
    <d v="2013-08-27T00:00:00"/>
    <s v="East"/>
    <s v="Philadelphia"/>
    <s v="3082"/>
    <x v="2"/>
    <x v="7"/>
    <n v="73"/>
    <n v="136.51"/>
  </r>
  <r>
    <d v="2013-08-28T00:00:00"/>
    <s v="East"/>
    <s v="New York"/>
    <s v="3036"/>
    <x v="2"/>
    <x v="7"/>
    <n v="26"/>
    <n v="48.62"/>
  </r>
  <r>
    <d v="2013-08-29T00:00:00"/>
    <s v="East"/>
    <s v="Boston"/>
    <s v="3000"/>
    <x v="2"/>
    <x v="3"/>
    <n v="41"/>
    <n v="72.569999999999993"/>
  </r>
  <r>
    <d v="2013-08-30T00:00:00"/>
    <s v="East"/>
    <s v="Boston"/>
    <s v="3000"/>
    <x v="0"/>
    <x v="0"/>
    <n v="24"/>
    <n v="40.32"/>
  </r>
  <r>
    <d v="2013-09-02T00:00:00"/>
    <s v="East"/>
    <s v="New York"/>
    <s v="3090"/>
    <x v="2"/>
    <x v="7"/>
    <n v="41"/>
    <n v="76.67"/>
  </r>
  <r>
    <d v="2013-09-03T00:00:00"/>
    <s v="East"/>
    <s v="Boston"/>
    <s v="3000"/>
    <x v="1"/>
    <x v="6"/>
    <n v="43"/>
    <n v="93.74"/>
  </r>
  <r>
    <d v="2013-09-04T00:00:00"/>
    <s v="West"/>
    <s v="San Diego"/>
    <s v="3659"/>
    <x v="1"/>
    <x v="6"/>
    <n v="128"/>
    <n v="279.04000000000002"/>
  </r>
  <r>
    <d v="2013-09-05T00:00:00"/>
    <s v="West"/>
    <s v="Los Angeles"/>
    <s v="3062"/>
    <x v="1"/>
    <x v="2"/>
    <n v="69"/>
    <n v="195.96"/>
  </r>
  <r>
    <d v="2013-09-06T00:00:00"/>
    <s v="West"/>
    <s v="Los Angeles"/>
    <s v="3062"/>
    <x v="1"/>
    <x v="6"/>
    <n v="30"/>
    <n v="65.400000000000006"/>
  </r>
  <r>
    <d v="2013-09-09T00:00:00"/>
    <s v="West"/>
    <s v="Los Angeles"/>
    <s v="3062"/>
    <x v="2"/>
    <x v="3"/>
    <n v="40"/>
    <n v="70.8"/>
  </r>
  <r>
    <d v="2013-09-10T00:00:00"/>
    <s v="East"/>
    <s v="New York"/>
    <s v="3090"/>
    <x v="2"/>
    <x v="7"/>
    <n v="68"/>
    <n v="127.16"/>
  </r>
  <r>
    <d v="2013-09-11T00:00:00"/>
    <s v="East"/>
    <s v="Boston"/>
    <s v="3000"/>
    <x v="1"/>
    <x v="6"/>
    <n v="90"/>
    <n v="196.2"/>
  </r>
  <r>
    <d v="2013-09-12T00:00:00"/>
    <s v="West"/>
    <s v="San Diego"/>
    <s v="3659"/>
    <x v="0"/>
    <x v="0"/>
    <n v="41"/>
    <n v="68.88"/>
  </r>
  <r>
    <d v="2013-09-13T00:00:00"/>
    <s v="West"/>
    <s v="San Diego"/>
    <s v="3659"/>
    <x v="2"/>
    <x v="7"/>
    <n v="86"/>
    <n v="160.82"/>
  </r>
  <r>
    <d v="2013-09-16T00:00:00"/>
    <s v="East"/>
    <s v="Boston"/>
    <s v="3000"/>
    <x v="1"/>
    <x v="6"/>
    <n v="38"/>
    <n v="82.84"/>
  </r>
  <r>
    <d v="2013-09-17T00:00:00"/>
    <s v="East"/>
    <s v="Philadelphia"/>
    <s v="3082"/>
    <x v="2"/>
    <x v="7"/>
    <n v="52"/>
    <n v="97.24"/>
  </r>
  <r>
    <d v="2013-09-18T00:00:00"/>
    <s v="East"/>
    <s v="New York"/>
    <s v="3090"/>
    <x v="1"/>
    <x v="2"/>
    <n v="97"/>
    <n v="275.48"/>
  </r>
  <r>
    <d v="2013-09-19T00:00:00"/>
    <s v="East"/>
    <s v="New York"/>
    <s v="3090"/>
    <x v="2"/>
    <x v="3"/>
    <n v="152"/>
    <n v="269.04000000000002"/>
  </r>
  <r>
    <d v="2013-09-20T00:00:00"/>
    <s v="East"/>
    <s v="Philadelphia"/>
    <s v="3082"/>
    <x v="2"/>
    <x v="3"/>
    <n v="176"/>
    <n v="311.52"/>
  </r>
  <r>
    <d v="2013-09-23T00:00:00"/>
    <s v="East"/>
    <s v="Boston"/>
    <s v="3000"/>
    <x v="1"/>
    <x v="6"/>
    <n v="39"/>
    <n v="85.02"/>
  </r>
  <r>
    <d v="2013-09-24T00:00:00"/>
    <s v="East"/>
    <s v="Boston"/>
    <s v="3000"/>
    <x v="1"/>
    <x v="1"/>
    <n v="83"/>
    <n v="155.21"/>
  </r>
  <r>
    <d v="2013-09-25T00:00:00"/>
    <s v="East"/>
    <s v="New York"/>
    <s v="3090"/>
    <x v="1"/>
    <x v="6"/>
    <n v="201"/>
    <n v="438.18"/>
  </r>
  <r>
    <d v="2013-09-26T00:00:00"/>
    <s v="East"/>
    <s v="Boston"/>
    <s v="3000"/>
    <x v="0"/>
    <x v="0"/>
    <n v="47"/>
    <n v="78.959999999999994"/>
  </r>
  <r>
    <d v="2013-09-27T00:00:00"/>
    <s v="West"/>
    <s v="San Diego"/>
    <s v="3659"/>
    <x v="0"/>
    <x v="0"/>
    <n v="40"/>
    <n v="67.2"/>
  </r>
  <r>
    <d v="2013-09-30T00:00:00"/>
    <s v="West"/>
    <s v="Los Angeles"/>
    <s v="3062"/>
    <x v="3"/>
    <x v="4"/>
    <n v="26"/>
    <n v="90.74"/>
  </r>
  <r>
    <d v="2013-10-01T00:00:00"/>
    <s v="East"/>
    <s v="New York"/>
    <s v="3036"/>
    <x v="0"/>
    <x v="0"/>
    <n v="30"/>
    <n v="50.4"/>
  </r>
  <r>
    <d v="2013-10-02T00:00:00"/>
    <s v="East"/>
    <s v="Philadelphia"/>
    <s v="3082"/>
    <x v="1"/>
    <x v="1"/>
    <n v="151"/>
    <n v="282.37"/>
  </r>
  <r>
    <d v="2013-10-03T00:00:00"/>
    <s v="West"/>
    <s v="Los Angeles"/>
    <s v="3062"/>
    <x v="1"/>
    <x v="6"/>
    <n v="219"/>
    <n v="477.42"/>
  </r>
  <r>
    <d v="2013-10-04T00:00:00"/>
    <s v="East"/>
    <s v="Boston"/>
    <s v="3000"/>
    <x v="2"/>
    <x v="3"/>
    <n v="57"/>
    <n v="100.89"/>
  </r>
  <r>
    <d v="2013-10-07T00:00:00"/>
    <s v="East"/>
    <s v="Boston"/>
    <s v="3000"/>
    <x v="3"/>
    <x v="4"/>
    <n v="33"/>
    <n v="115.17"/>
  </r>
  <r>
    <d v="2013-10-08T00:00:00"/>
    <s v="East"/>
    <s v="New York"/>
    <s v="3036"/>
    <x v="1"/>
    <x v="2"/>
    <n v="29"/>
    <n v="82.36"/>
  </r>
  <r>
    <d v="2013-10-09T00:00:00"/>
    <s v="West"/>
    <s v="San Diego"/>
    <s v="3659"/>
    <x v="1"/>
    <x v="1"/>
    <n v="67"/>
    <n v="125.29"/>
  </r>
  <r>
    <d v="2013-10-10T00:00:00"/>
    <s v="East"/>
    <s v="Boston"/>
    <s v="3000"/>
    <x v="0"/>
    <x v="5"/>
    <n v="32"/>
    <n v="100.8"/>
  </r>
  <r>
    <d v="2013-10-11T00:00:00"/>
    <s v="East"/>
    <s v="Philadelphia"/>
    <s v="3082"/>
    <x v="1"/>
    <x v="2"/>
    <n v="102"/>
    <n v="289.68"/>
  </r>
  <r>
    <d v="2013-10-14T00:00:00"/>
    <s v="West"/>
    <s v="Los Angeles"/>
    <s v="3062"/>
    <x v="3"/>
    <x v="4"/>
    <n v="21"/>
    <n v="73.290000000000006"/>
  </r>
  <r>
    <d v="2013-10-15T00:00:00"/>
    <s v="West"/>
    <s v="San Diego"/>
    <s v="3659"/>
    <x v="1"/>
    <x v="2"/>
    <n v="98"/>
    <n v="278.32"/>
  </r>
  <r>
    <d v="2013-10-16T00:00:00"/>
    <s v="East"/>
    <s v="New York"/>
    <s v="3036"/>
    <x v="3"/>
    <x v="4"/>
    <n v="37"/>
    <n v="129.13"/>
  </r>
  <r>
    <d v="2013-10-17T00:00:00"/>
    <s v="East"/>
    <s v="New York"/>
    <s v="3090"/>
    <x v="1"/>
    <x v="6"/>
    <n v="160"/>
    <n v="348.8"/>
  </r>
  <r>
    <d v="2013-10-18T00:00:00"/>
    <s v="West"/>
    <s v="San Diego"/>
    <s v="3659"/>
    <x v="1"/>
    <x v="2"/>
    <n v="74"/>
    <n v="210.16"/>
  </r>
  <r>
    <d v="2013-10-21T00:00:00"/>
    <s v="East"/>
    <s v="Boston"/>
    <s v="3000"/>
    <x v="2"/>
    <x v="7"/>
    <n v="27"/>
    <n v="50.49"/>
  </r>
  <r>
    <d v="2013-10-22T00:00:00"/>
    <s v="West"/>
    <s v="Los Angeles"/>
    <s v="3062"/>
    <x v="0"/>
    <x v="0"/>
    <n v="28"/>
    <n v="47.04"/>
  </r>
  <r>
    <d v="2013-10-23T00:00:00"/>
    <s v="East"/>
    <s v="Philadelphia"/>
    <s v="3082"/>
    <x v="0"/>
    <x v="0"/>
    <n v="26"/>
    <n v="43.68"/>
  </r>
  <r>
    <d v="2013-10-24T00:00:00"/>
    <s v="East"/>
    <s v="New York"/>
    <s v="3090"/>
    <x v="2"/>
    <x v="3"/>
    <n v="37"/>
    <n v="65.489999999999995"/>
  </r>
  <r>
    <d v="2013-10-25T00:00:00"/>
    <s v="East"/>
    <s v="New York"/>
    <s v="3090"/>
    <x v="2"/>
    <x v="3"/>
    <n v="72"/>
    <n v="127.44"/>
  </r>
  <r>
    <d v="2013-10-28T00:00:00"/>
    <s v="East"/>
    <s v="Boston"/>
    <s v="3000"/>
    <x v="2"/>
    <x v="3"/>
    <n v="31"/>
    <n v="54.87"/>
  </r>
  <r>
    <d v="2013-10-29T00:00:00"/>
    <s v="West"/>
    <s v="Los Angeles"/>
    <s v="3062"/>
    <x v="2"/>
    <x v="7"/>
    <n v="46"/>
    <n v="86.02"/>
  </r>
  <r>
    <d v="2013-10-30T00:00:00"/>
    <s v="East"/>
    <s v="New York"/>
    <s v="3036"/>
    <x v="2"/>
    <x v="3"/>
    <n v="22"/>
    <n v="38.94"/>
  </r>
  <r>
    <d v="2013-10-31T00:00:00"/>
    <s v="East"/>
    <s v="Philadelphia"/>
    <s v="3082"/>
    <x v="2"/>
    <x v="3"/>
    <n v="126"/>
    <n v="223.02"/>
  </r>
  <r>
    <d v="2013-11-01T00:00:00"/>
    <s v="East"/>
    <s v="New York"/>
    <s v="3090"/>
    <x v="0"/>
    <x v="0"/>
    <n v="29"/>
    <n v="48.72"/>
  </r>
  <r>
    <d v="2013-11-04T00:00:00"/>
    <s v="East"/>
    <s v="Philadelphia"/>
    <s v="3082"/>
    <x v="1"/>
    <x v="6"/>
    <n v="177"/>
    <n v="385.86"/>
  </r>
  <r>
    <d v="2013-11-05T00:00:00"/>
    <s v="East"/>
    <s v="Philadelphia"/>
    <s v="3082"/>
    <x v="1"/>
    <x v="2"/>
    <n v="86"/>
    <n v="244.24"/>
  </r>
  <r>
    <d v="2013-11-06T00:00:00"/>
    <s v="West"/>
    <s v="San Diego"/>
    <s v="3659"/>
    <x v="2"/>
    <x v="3"/>
    <n v="31"/>
    <n v="54.87"/>
  </r>
  <r>
    <d v="2013-11-07T00:00:00"/>
    <s v="East"/>
    <s v="New York"/>
    <s v="3090"/>
    <x v="2"/>
    <x v="3"/>
    <n v="25"/>
    <n v="44.25"/>
  </r>
  <r>
    <d v="2013-11-08T00:00:00"/>
    <s v="West"/>
    <s v="Los Angeles"/>
    <s v="3062"/>
    <x v="0"/>
    <x v="0"/>
    <n v="37"/>
    <n v="62.16"/>
  </r>
  <r>
    <d v="2013-11-11T00:00:00"/>
    <s v="East"/>
    <s v="New York"/>
    <s v="3090"/>
    <x v="1"/>
    <x v="6"/>
    <n v="35"/>
    <n v="76.3"/>
  </r>
  <r>
    <d v="2013-11-12T00:00:00"/>
    <s v="West"/>
    <s v="San Diego"/>
    <s v="3659"/>
    <x v="1"/>
    <x v="1"/>
    <n v="37"/>
    <n v="69.19"/>
  </r>
  <r>
    <d v="2013-11-13T00:00:00"/>
    <s v="East"/>
    <s v="Philadelphia"/>
    <s v="3082"/>
    <x v="2"/>
    <x v="3"/>
    <n v="102"/>
    <n v="180.54"/>
  </r>
  <r>
    <d v="2013-11-14T00:00:00"/>
    <s v="East"/>
    <s v="Philadelphia"/>
    <s v="3082"/>
    <x v="2"/>
    <x v="7"/>
    <n v="49"/>
    <n v="91.63"/>
  </r>
  <r>
    <d v="2013-11-15T00:00:00"/>
    <s v="East"/>
    <s v="Philadelphia"/>
    <s v="3082"/>
    <x v="3"/>
    <x v="4"/>
    <n v="25"/>
    <n v="87.25"/>
  </r>
  <r>
    <d v="2013-11-18T00:00:00"/>
    <s v="East"/>
    <s v="Boston"/>
    <s v="3000"/>
    <x v="2"/>
    <x v="7"/>
    <n v="45"/>
    <n v="84.15"/>
  </r>
  <r>
    <d v="2013-11-19T00:00:00"/>
    <s v="East"/>
    <s v="Philadelphia"/>
    <s v="3082"/>
    <x v="2"/>
    <x v="8"/>
    <n v="20"/>
    <n v="45.4"/>
  </r>
  <r>
    <d v="2013-11-20T00:00:00"/>
    <s v="East"/>
    <s v="New York"/>
    <s v="3090"/>
    <x v="2"/>
    <x v="3"/>
    <n v="84"/>
    <n v="148.68"/>
  </r>
  <r>
    <d v="2013-11-21T00:00:00"/>
    <s v="West"/>
    <s v="San Diego"/>
    <s v="3659"/>
    <x v="1"/>
    <x v="2"/>
    <n v="44"/>
    <n v="124.96"/>
  </r>
  <r>
    <d v="2013-11-22T00:00:00"/>
    <s v="East"/>
    <s v="Boston"/>
    <s v="3000"/>
    <x v="1"/>
    <x v="2"/>
    <n v="137"/>
    <n v="389.08"/>
  </r>
  <r>
    <d v="2013-11-25T00:00:00"/>
    <s v="East"/>
    <s v="Boston"/>
    <s v="3000"/>
    <x v="3"/>
    <x v="4"/>
    <n v="23"/>
    <n v="80.27"/>
  </r>
  <r>
    <d v="2013-11-26T00:00:00"/>
    <s v="East"/>
    <s v="Boston"/>
    <s v="3000"/>
    <x v="2"/>
    <x v="7"/>
    <n v="27"/>
    <n v="50.49"/>
  </r>
  <r>
    <d v="2013-11-27T00:00:00"/>
    <s v="East"/>
    <s v="Boston"/>
    <s v="3000"/>
    <x v="3"/>
    <x v="4"/>
    <n v="26"/>
    <n v="90.74"/>
  </r>
  <r>
    <d v="2013-11-28T00:00:00"/>
    <s v="East"/>
    <s v="New York"/>
    <s v="3090"/>
    <x v="2"/>
    <x v="3"/>
    <n v="90"/>
    <n v="159.30000000000001"/>
  </r>
  <r>
    <d v="2013-11-29T00:00:00"/>
    <s v="East"/>
    <s v="New York"/>
    <s v="3090"/>
    <x v="0"/>
    <x v="0"/>
    <n v="23"/>
    <n v="38.64"/>
  </r>
  <r>
    <d v="2013-12-02T00:00:00"/>
    <s v="East"/>
    <s v="Boston"/>
    <s v="3000"/>
    <x v="1"/>
    <x v="6"/>
    <n v="23"/>
    <n v="50.14"/>
  </r>
  <r>
    <d v="2013-12-03T00:00:00"/>
    <s v="East"/>
    <s v="New York"/>
    <s v="3090"/>
    <x v="1"/>
    <x v="1"/>
    <n v="44"/>
    <n v="82.28"/>
  </r>
  <r>
    <d v="2013-12-04T00:00:00"/>
    <s v="West"/>
    <s v="Los Angeles"/>
    <s v="3062"/>
    <x v="2"/>
    <x v="7"/>
    <n v="39"/>
    <n v="72.930000000000007"/>
  </r>
  <r>
    <d v="2013-12-05T00:00:00"/>
    <s v="West"/>
    <s v="Los Angeles"/>
    <s v="3062"/>
    <x v="2"/>
    <x v="3"/>
    <n v="35"/>
    <n v="61.95"/>
  </r>
  <r>
    <d v="2013-12-06T00:00:00"/>
    <s v="East"/>
    <s v="New York"/>
    <s v="3036"/>
    <x v="2"/>
    <x v="7"/>
    <n v="20"/>
    <n v="37.4"/>
  </r>
  <r>
    <d v="2013-12-09T00:00:00"/>
    <s v="East"/>
    <s v="New York"/>
    <s v="3036"/>
    <x v="1"/>
    <x v="2"/>
    <n v="23"/>
    <n v="65.319999999999993"/>
  </r>
  <r>
    <d v="2013-12-10T00:00:00"/>
    <s v="East"/>
    <s v="Boston"/>
    <s v="3000"/>
    <x v="1"/>
    <x v="1"/>
    <n v="38"/>
    <n v="71.06"/>
  </r>
  <r>
    <d v="2013-12-11T00:00:00"/>
    <s v="West"/>
    <s v="San Diego"/>
    <s v="3659"/>
    <x v="1"/>
    <x v="1"/>
    <n v="30"/>
    <n v="56.1"/>
  </r>
  <r>
    <d v="2013-12-12T00:00:00"/>
    <s v="West"/>
    <s v="Los Angeles"/>
    <s v="3062"/>
    <x v="2"/>
    <x v="3"/>
    <n v="48"/>
    <n v="84.96"/>
  </r>
  <r>
    <d v="2013-12-13T00:00:00"/>
    <s v="East"/>
    <s v="Boston"/>
    <s v="3000"/>
    <x v="3"/>
    <x v="4"/>
    <n v="34"/>
    <n v="118.66"/>
  </r>
  <r>
    <d v="2013-12-16T00:00:00"/>
    <s v="East"/>
    <s v="Philadelphia"/>
    <s v="3082"/>
    <x v="2"/>
    <x v="7"/>
    <n v="35"/>
    <n v="65.45"/>
  </r>
  <r>
    <d v="2013-12-17T00:00:00"/>
    <s v="East"/>
    <s v="Boston"/>
    <s v="3000"/>
    <x v="2"/>
    <x v="3"/>
    <n v="39"/>
    <n v="69.03"/>
  </r>
  <r>
    <d v="2013-12-18T00:00:00"/>
    <s v="West"/>
    <s v="Los Angeles"/>
    <s v="3062"/>
    <x v="2"/>
    <x v="3"/>
    <n v="69"/>
    <n v="122.13"/>
  </r>
  <r>
    <d v="2013-12-19T00:00:00"/>
    <s v="East"/>
    <s v="Boston"/>
    <s v="3000"/>
    <x v="3"/>
    <x v="4"/>
    <n v="47"/>
    <n v="164.03"/>
  </r>
  <r>
    <d v="2013-12-20T00:00:00"/>
    <s v="East"/>
    <s v="New York"/>
    <s v="3090"/>
    <x v="1"/>
    <x v="2"/>
    <n v="48"/>
    <n v="136.32"/>
  </r>
  <r>
    <d v="2013-12-23T00:00:00"/>
    <s v="East"/>
    <s v="Boston"/>
    <s v="3000"/>
    <x v="2"/>
    <x v="8"/>
    <n v="27"/>
    <n v="61.29"/>
  </r>
  <r>
    <d v="2013-12-24T00:00:00"/>
    <s v="East"/>
    <s v="Boston"/>
    <s v="3000"/>
    <x v="1"/>
    <x v="2"/>
    <n v="150"/>
    <n v="426"/>
  </r>
  <r>
    <d v="2013-12-25T00:00:00"/>
    <s v="East"/>
    <s v="New York"/>
    <s v="3090"/>
    <x v="1"/>
    <x v="6"/>
    <n v="37"/>
    <n v="80.66"/>
  </r>
  <r>
    <d v="2013-12-26T00:00:00"/>
    <s v="West"/>
    <s v="San Diego"/>
    <s v="3659"/>
    <x v="2"/>
    <x v="3"/>
    <n v="38"/>
    <n v="67.260000000000005"/>
  </r>
  <r>
    <d v="2013-12-27T00:00:00"/>
    <s v="West"/>
    <s v="Los Angeles"/>
    <s v="3062"/>
    <x v="1"/>
    <x v="6"/>
    <n v="30"/>
    <n v="65.400000000000006"/>
  </r>
  <r>
    <d v="2013-12-30T00:00:00"/>
    <s v="West"/>
    <s v="Los Angeles"/>
    <s v="3062"/>
    <x v="1"/>
    <x v="1"/>
    <n v="64"/>
    <n v="119.68"/>
  </r>
  <r>
    <d v="2013-12-31T00:00:00"/>
    <s v="West"/>
    <s v="Los Angeles"/>
    <s v="3062"/>
    <x v="1"/>
    <x v="2"/>
    <n v="62"/>
    <n v="176.08"/>
  </r>
  <r>
    <d v="2014-01-01T00:00:00"/>
    <s v="West"/>
    <s v="Los Angeles"/>
    <s v="3062"/>
    <x v="2"/>
    <x v="3"/>
    <n v="83"/>
    <n v="146.91"/>
  </r>
  <r>
    <d v="2014-01-01T00:00:00"/>
    <s v="East"/>
    <s v="New York"/>
    <s v="3036"/>
    <x v="2"/>
    <x v="3"/>
    <n v="42"/>
    <n v="74.34"/>
  </r>
  <r>
    <d v="2014-01-02T00:00:00"/>
    <s v="West"/>
    <s v="San Diego"/>
    <s v="3659"/>
    <x v="1"/>
    <x v="1"/>
    <n v="23"/>
    <n v="43.01"/>
  </r>
  <r>
    <d v="2014-01-02T00:00:00"/>
    <s v="East"/>
    <s v="Boston"/>
    <s v="3000"/>
    <x v="0"/>
    <x v="0"/>
    <n v="49"/>
    <n v="82.32"/>
  </r>
  <r>
    <d v="2014-01-03T00:00:00"/>
    <s v="East"/>
    <s v="Philadelphia"/>
    <s v="3082"/>
    <x v="1"/>
    <x v="1"/>
    <n v="74"/>
    <n v="138.38"/>
  </r>
  <r>
    <d v="2014-01-03T00:00:00"/>
    <s v="East"/>
    <s v="Philadelphia"/>
    <s v="3082"/>
    <x v="2"/>
    <x v="3"/>
    <n v="49"/>
    <n v="86.73"/>
  </r>
  <r>
    <d v="2014-01-06T00:00:00"/>
    <s v="West"/>
    <s v="Los Angeles"/>
    <s v="3062"/>
    <x v="2"/>
    <x v="3"/>
    <n v="43"/>
    <n v="76.11"/>
  </r>
  <r>
    <d v="2014-01-06T00:00:00"/>
    <s v="East"/>
    <s v="New York"/>
    <s v="3036"/>
    <x v="2"/>
    <x v="7"/>
    <n v="23"/>
    <n v="43.01"/>
  </r>
  <r>
    <d v="2014-01-07T00:00:00"/>
    <s v="East"/>
    <s v="Boston"/>
    <s v="3000"/>
    <x v="2"/>
    <x v="3"/>
    <n v="71"/>
    <n v="125.67"/>
  </r>
  <r>
    <d v="2014-01-07T00:00:00"/>
    <s v="East"/>
    <s v="Boston"/>
    <s v="3000"/>
    <x v="2"/>
    <x v="7"/>
    <n v="45"/>
    <n v="84.15"/>
  </r>
  <r>
    <d v="2014-01-08T00:00:00"/>
    <s v="East"/>
    <s v="Philadelphia"/>
    <s v="3082"/>
    <x v="3"/>
    <x v="4"/>
    <n v="20"/>
    <n v="69.8"/>
  </r>
  <r>
    <d v="2014-01-08T00:00:00"/>
    <s v="East"/>
    <s v="New York"/>
    <s v="3090"/>
    <x v="2"/>
    <x v="3"/>
    <n v="73"/>
    <n v="129.21"/>
  </r>
  <r>
    <d v="2014-01-09T00:00:00"/>
    <s v="East"/>
    <s v="Boston"/>
    <s v="3000"/>
    <x v="1"/>
    <x v="1"/>
    <n v="32"/>
    <n v="59.84"/>
  </r>
  <r>
    <d v="2014-01-09T00:00:00"/>
    <s v="West"/>
    <s v="San Diego"/>
    <s v="3659"/>
    <x v="2"/>
    <x v="7"/>
    <n v="31"/>
    <n v="57.97"/>
  </r>
  <r>
    <d v="2014-01-10T00:00:00"/>
    <s v="East"/>
    <s v="New York"/>
    <s v="3090"/>
    <x v="2"/>
    <x v="3"/>
    <n v="28"/>
    <n v="49.56"/>
  </r>
  <r>
    <d v="2014-01-10T00:00:00"/>
    <s v="East"/>
    <s v="New York"/>
    <s v="3090"/>
    <x v="2"/>
    <x v="3"/>
    <n v="26"/>
    <n v="46.02"/>
  </r>
  <r>
    <d v="2014-01-13T00:00:00"/>
    <s v="East"/>
    <s v="New York"/>
    <s v="3090"/>
    <x v="1"/>
    <x v="1"/>
    <n v="33"/>
    <n v="61.71"/>
  </r>
  <r>
    <d v="2014-01-13T00:00:00"/>
    <s v="East"/>
    <s v="New York"/>
    <s v="3090"/>
    <x v="0"/>
    <x v="0"/>
    <n v="24"/>
    <n v="40.32"/>
  </r>
  <r>
    <d v="2014-01-14T00:00:00"/>
    <s v="East"/>
    <s v="Boston"/>
    <s v="3000"/>
    <x v="2"/>
    <x v="3"/>
    <n v="60"/>
    <n v="106.2"/>
  </r>
  <r>
    <d v="2014-01-14T00:00:00"/>
    <s v="East"/>
    <s v="Philadelphia"/>
    <s v="3082"/>
    <x v="2"/>
    <x v="3"/>
    <n v="107"/>
    <n v="189.39"/>
  </r>
  <r>
    <d v="2014-01-15T00:00:00"/>
    <s v="East"/>
    <s v="Philadelphia"/>
    <s v="3082"/>
    <x v="1"/>
    <x v="1"/>
    <n v="57"/>
    <n v="106.59"/>
  </r>
  <r>
    <d v="2014-01-15T00:00:00"/>
    <s v="West"/>
    <s v="San Diego"/>
    <s v="3659"/>
    <x v="1"/>
    <x v="2"/>
    <n v="25"/>
    <n v="71"/>
  </r>
  <r>
    <d v="2014-01-16T00:00:00"/>
    <s v="East"/>
    <s v="Philadelphia"/>
    <s v="3082"/>
    <x v="1"/>
    <x v="2"/>
    <n v="61"/>
    <n v="173.24"/>
  </r>
  <r>
    <d v="2014-01-16T00:00:00"/>
    <s v="East"/>
    <s v="Boston"/>
    <s v="3000"/>
    <x v="2"/>
    <x v="7"/>
    <n v="75"/>
    <n v="140.25"/>
  </r>
  <r>
    <d v="2014-01-17T00:00:00"/>
    <s v="West"/>
    <s v="Los Angeles"/>
    <s v="3062"/>
    <x v="0"/>
    <x v="0"/>
    <n v="34"/>
    <n v="57.12"/>
  </r>
  <r>
    <d v="2014-01-17T00:00:00"/>
    <s v="East"/>
    <s v="New York"/>
    <s v="3036"/>
    <x v="3"/>
    <x v="4"/>
    <n v="22"/>
    <n v="61.42"/>
  </r>
  <r>
    <d v="2014-01-20T00:00:00"/>
    <s v="West"/>
    <s v="San Diego"/>
    <s v="3659"/>
    <x v="2"/>
    <x v="7"/>
    <n v="26"/>
    <n v="48.62"/>
  </r>
  <r>
    <d v="2014-01-20T00:00:00"/>
    <s v="East"/>
    <s v="Philadelphia"/>
    <s v="3082"/>
    <x v="3"/>
    <x v="4"/>
    <n v="21"/>
    <n v="58.63"/>
  </r>
  <r>
    <d v="2014-01-21T00:00:00"/>
    <s v="East"/>
    <s v="Boston"/>
    <s v="3000"/>
    <x v="1"/>
    <x v="1"/>
    <n v="39"/>
    <n v="72.930000000000007"/>
  </r>
  <r>
    <d v="2014-01-21T00:00:00"/>
    <s v="East"/>
    <s v="Boston"/>
    <s v="3000"/>
    <x v="2"/>
    <x v="3"/>
    <n v="98"/>
    <n v="173.46"/>
  </r>
  <r>
    <d v="2014-01-22T00:00:00"/>
    <s v="East"/>
    <s v="New York"/>
    <s v="3090"/>
    <x v="2"/>
    <x v="7"/>
    <n v="39"/>
    <n v="72.930000000000007"/>
  </r>
  <r>
    <d v="2014-01-22T00:00:00"/>
    <s v="East"/>
    <s v="New York"/>
    <s v="3090"/>
    <x v="1"/>
    <x v="1"/>
    <n v="61"/>
    <n v="114.07"/>
  </r>
  <r>
    <d v="2014-01-23T00:00:00"/>
    <s v="West"/>
    <s v="Los Angeles"/>
    <s v="3062"/>
    <x v="2"/>
    <x v="3"/>
    <n v="66"/>
    <n v="116.82"/>
  </r>
  <r>
    <d v="2014-01-23T00:00:00"/>
    <s v="East"/>
    <s v="Philadelphia"/>
    <s v="3082"/>
    <x v="1"/>
    <x v="6"/>
    <n v="30"/>
    <n v="65.400000000000006"/>
  </r>
  <r>
    <d v="2014-01-24T00:00:00"/>
    <s v="East"/>
    <s v="Philadelphia"/>
    <s v="3082"/>
    <x v="0"/>
    <x v="0"/>
    <n v="31"/>
    <n v="52.08"/>
  </r>
  <r>
    <d v="2014-01-24T00:00:00"/>
    <s v="East"/>
    <s v="Boston"/>
    <s v="3000"/>
    <x v="2"/>
    <x v="3"/>
    <n v="46"/>
    <n v="81.42"/>
  </r>
  <r>
    <d v="2014-01-27T00:00:00"/>
    <s v="East"/>
    <s v="Boston"/>
    <s v="3000"/>
    <x v="0"/>
    <x v="5"/>
    <n v="22"/>
    <n v="69.3"/>
  </r>
  <r>
    <d v="2014-01-27T00:00:00"/>
    <s v="West"/>
    <s v="Los Angeles"/>
    <s v="3062"/>
    <x v="0"/>
    <x v="0"/>
    <n v="35"/>
    <n v="58.8"/>
  </r>
  <r>
    <d v="2014-01-28T00:00:00"/>
    <s v="East"/>
    <s v="Philadelphia"/>
    <s v="3082"/>
    <x v="2"/>
    <x v="7"/>
    <n v="53"/>
    <n v="99.11"/>
  </r>
  <r>
    <d v="2014-01-28T00:00:00"/>
    <s v="East"/>
    <s v="New York"/>
    <s v="3036"/>
    <x v="1"/>
    <x v="2"/>
    <n v="54"/>
    <n v="153.36000000000001"/>
  </r>
  <r>
    <d v="2014-01-29T00:00:00"/>
    <s v="West"/>
    <s v="Los Angeles"/>
    <s v="3062"/>
    <x v="2"/>
    <x v="3"/>
    <n v="69"/>
    <n v="122.13"/>
  </r>
  <r>
    <d v="2014-01-29T00:00:00"/>
    <s v="East"/>
    <s v="Philadelphia"/>
    <s v="3082"/>
    <x v="2"/>
    <x v="7"/>
    <n v="32"/>
    <n v="59.84"/>
  </r>
  <r>
    <d v="2014-01-30T00:00:00"/>
    <s v="West"/>
    <s v="Los Angeles"/>
    <s v="3062"/>
    <x v="1"/>
    <x v="1"/>
    <n v="50"/>
    <n v="93.5"/>
  </r>
  <r>
    <d v="2014-01-30T00:00:00"/>
    <s v="East"/>
    <s v="New York"/>
    <s v="3090"/>
    <x v="1"/>
    <x v="6"/>
    <n v="44"/>
    <n v="95.92"/>
  </r>
  <r>
    <d v="2014-01-31T00:00:00"/>
    <s v="West"/>
    <s v="San Diego"/>
    <s v="3659"/>
    <x v="2"/>
    <x v="7"/>
    <n v="30"/>
    <n v="56.1"/>
  </r>
  <r>
    <d v="2014-01-31T00:00:00"/>
    <s v="East"/>
    <s v="New York"/>
    <s v="3036"/>
    <x v="2"/>
    <x v="3"/>
    <n v="39"/>
    <n v="69.03"/>
  </r>
  <r>
    <d v="2014-02-03T00:00:00"/>
    <s v="West"/>
    <s v="Los Angeles"/>
    <s v="3062"/>
    <x v="2"/>
    <x v="3"/>
    <n v="66"/>
    <n v="116.82"/>
  </r>
  <r>
    <d v="2014-02-03T00:00:00"/>
    <s v="West"/>
    <s v="Los Angeles"/>
    <s v="3062"/>
    <x v="2"/>
    <x v="7"/>
    <n v="36"/>
    <n v="67.319999999999993"/>
  </r>
  <r>
    <d v="2014-02-04T00:00:00"/>
    <s v="East"/>
    <s v="Boston"/>
    <s v="3000"/>
    <x v="3"/>
    <x v="4"/>
    <n v="24"/>
    <n v="83.76"/>
  </r>
  <r>
    <d v="2014-02-04T00:00:00"/>
    <s v="East"/>
    <s v="Boston"/>
    <s v="3000"/>
    <x v="1"/>
    <x v="6"/>
    <n v="33"/>
    <n v="71.94"/>
  </r>
  <r>
    <d v="2014-02-05T00:00:00"/>
    <s v="West"/>
    <s v="San Diego"/>
    <s v="3659"/>
    <x v="2"/>
    <x v="3"/>
    <n v="49"/>
    <n v="86.73"/>
  </r>
  <r>
    <d v="2014-02-05T00:00:00"/>
    <s v="East"/>
    <s v="Philadelphia"/>
    <s v="3082"/>
    <x v="3"/>
    <x v="4"/>
    <n v="22"/>
    <n v="61.42"/>
  </r>
  <r>
    <d v="2014-02-06T00:00:00"/>
    <s v="East"/>
    <s v="New York"/>
    <s v="3090"/>
    <x v="1"/>
    <x v="1"/>
    <n v="40"/>
    <n v="74.8"/>
  </r>
  <r>
    <d v="2014-02-06T00:00:00"/>
    <s v="West"/>
    <s v="San Diego"/>
    <s v="3659"/>
    <x v="2"/>
    <x v="3"/>
    <n v="51"/>
    <n v="90.27"/>
  </r>
  <r>
    <d v="2014-02-07T00:00:00"/>
    <s v="East"/>
    <s v="Boston"/>
    <s v="3000"/>
    <x v="2"/>
    <x v="3"/>
    <n v="25"/>
    <n v="44.25"/>
  </r>
  <r>
    <d v="2014-02-07T00:00:00"/>
    <s v="East"/>
    <s v="New York"/>
    <s v="3036"/>
    <x v="0"/>
    <x v="0"/>
    <n v="21"/>
    <n v="35.28"/>
  </r>
  <r>
    <d v="2014-02-10T00:00:00"/>
    <s v="East"/>
    <s v="New York"/>
    <s v="3036"/>
    <x v="2"/>
    <x v="7"/>
    <n v="24"/>
    <n v="44.88"/>
  </r>
  <r>
    <d v="2014-02-10T00:00:00"/>
    <s v="East"/>
    <s v="New York"/>
    <s v="3036"/>
    <x v="2"/>
    <x v="7"/>
    <n v="26"/>
    <n v="48.62"/>
  </r>
  <r>
    <d v="2014-02-11T00:00:00"/>
    <s v="West"/>
    <s v="San Diego"/>
    <s v="3659"/>
    <x v="3"/>
    <x v="4"/>
    <n v="21"/>
    <n v="73.290000000000006"/>
  </r>
  <r>
    <d v="2014-02-11T00:00:00"/>
    <s v="East"/>
    <s v="Philadelphia"/>
    <s v="3082"/>
    <x v="0"/>
    <x v="0"/>
    <n v="27"/>
    <n v="45.36"/>
  </r>
  <r>
    <d v="2014-02-12T00:00:00"/>
    <s v="East"/>
    <s v="New York"/>
    <s v="3090"/>
    <x v="1"/>
    <x v="2"/>
    <n v="32"/>
    <n v="90.88"/>
  </r>
  <r>
    <d v="2014-02-12T00:00:00"/>
    <s v="East"/>
    <s v="Boston"/>
    <s v="3000"/>
    <x v="0"/>
    <x v="0"/>
    <n v="85"/>
    <n v="142.80000000000001"/>
  </r>
  <r>
    <d v="2014-02-13T00:00:00"/>
    <s v="West"/>
    <s v="San Diego"/>
    <s v="3659"/>
    <x v="1"/>
    <x v="1"/>
    <n v="38"/>
    <n v="71.06"/>
  </r>
  <r>
    <d v="2014-02-13T00:00:00"/>
    <s v="East"/>
    <s v="New York"/>
    <s v="3090"/>
    <x v="2"/>
    <x v="3"/>
    <n v="100"/>
    <n v="177"/>
  </r>
  <r>
    <d v="2014-02-14T00:00:00"/>
    <s v="East"/>
    <s v="New York"/>
    <s v="3036"/>
    <x v="1"/>
    <x v="1"/>
    <n v="24"/>
    <n v="44.88"/>
  </r>
  <r>
    <d v="2014-02-14T00:00:00"/>
    <s v="West"/>
    <s v="Los Angeles"/>
    <s v="3062"/>
    <x v="1"/>
    <x v="2"/>
    <n v="70"/>
    <n v="198.8"/>
  </r>
  <r>
    <d v="2014-02-17T00:00:00"/>
    <s v="East"/>
    <s v="Boston"/>
    <s v="3000"/>
    <x v="0"/>
    <x v="0"/>
    <n v="63"/>
    <n v="105.84"/>
  </r>
  <r>
    <d v="2014-02-17T00:00:00"/>
    <s v="West"/>
    <s v="Los Angeles"/>
    <s v="3062"/>
    <x v="1"/>
    <x v="6"/>
    <n v="43"/>
    <n v="93.74"/>
  </r>
  <r>
    <d v="2014-02-18T00:00:00"/>
    <s v="West"/>
    <s v="Los Angeles"/>
    <s v="3062"/>
    <x v="2"/>
    <x v="3"/>
    <n v="48"/>
    <n v="84.96"/>
  </r>
  <r>
    <d v="2014-02-18T00:00:00"/>
    <s v="West"/>
    <s v="Los Angeles"/>
    <s v="3062"/>
    <x v="2"/>
    <x v="3"/>
    <n v="67"/>
    <n v="118.59"/>
  </r>
  <r>
    <d v="2014-02-19T00:00:00"/>
    <s v="East"/>
    <s v="New York"/>
    <s v="3036"/>
    <x v="3"/>
    <x v="4"/>
    <n v="33"/>
    <n v="115.17"/>
  </r>
  <r>
    <d v="2014-02-19T00:00:00"/>
    <s v="West"/>
    <s v="Los Angeles"/>
    <s v="3062"/>
    <x v="0"/>
    <x v="0"/>
    <n v="31"/>
    <n v="52.08"/>
  </r>
  <r>
    <d v="2014-02-20T00:00:00"/>
    <s v="East"/>
    <s v="New York"/>
    <s v="3090"/>
    <x v="0"/>
    <x v="0"/>
    <n v="25"/>
    <n v="42"/>
  </r>
  <r>
    <d v="2014-02-20T00:00:00"/>
    <s v="East"/>
    <s v="Boston"/>
    <s v="3000"/>
    <x v="2"/>
    <x v="7"/>
    <n v="56"/>
    <n v="104.72"/>
  </r>
  <r>
    <d v="2014-02-21T00:00:00"/>
    <s v="East"/>
    <s v="Philadelphia"/>
    <s v="3082"/>
    <x v="1"/>
    <x v="1"/>
    <n v="37"/>
    <n v="69.19"/>
  </r>
  <r>
    <d v="2014-02-21T00:00:00"/>
    <s v="West"/>
    <s v="San Diego"/>
    <s v="3659"/>
    <x v="3"/>
    <x v="4"/>
    <n v="20"/>
    <n v="69.8"/>
  </r>
  <r>
    <d v="2014-02-24T00:00:00"/>
    <s v="West"/>
    <s v="Los Angeles"/>
    <s v="3062"/>
    <x v="1"/>
    <x v="2"/>
    <n v="44"/>
    <n v="124.96"/>
  </r>
  <r>
    <d v="2014-02-24T00:00:00"/>
    <s v="East"/>
    <s v="Philadelphia"/>
    <s v="3082"/>
    <x v="1"/>
    <x v="6"/>
    <n v="68"/>
    <n v="148.24"/>
  </r>
  <r>
    <d v="2014-02-25T00:00:00"/>
    <s v="East"/>
    <s v="Philadelphia"/>
    <s v="3082"/>
    <x v="2"/>
    <x v="7"/>
    <n v="51"/>
    <n v="95.37"/>
  </r>
  <r>
    <d v="2014-02-25T00:00:00"/>
    <s v="West"/>
    <s v="San Diego"/>
    <s v="3659"/>
    <x v="1"/>
    <x v="1"/>
    <n v="26"/>
    <n v="48.62"/>
  </r>
  <r>
    <d v="2014-02-26T00:00:00"/>
    <s v="East"/>
    <s v="New York"/>
    <s v="3090"/>
    <x v="2"/>
    <x v="7"/>
    <n v="57"/>
    <n v="106.59"/>
  </r>
  <r>
    <d v="2014-02-26T00:00:00"/>
    <s v="East"/>
    <s v="New York"/>
    <s v="3090"/>
    <x v="2"/>
    <x v="7"/>
    <n v="33"/>
    <n v="61.71"/>
  </r>
  <r>
    <d v="2014-02-27T00:00:00"/>
    <s v="East"/>
    <s v="New York"/>
    <s v="3036"/>
    <x v="1"/>
    <x v="2"/>
    <n v="23"/>
    <n v="65.319999999999993"/>
  </r>
  <r>
    <d v="2014-02-27T00:00:00"/>
    <s v="East"/>
    <s v="New York"/>
    <s v="3090"/>
    <x v="1"/>
    <x v="2"/>
    <n v="51"/>
    <n v="144.84"/>
  </r>
  <r>
    <d v="2014-02-28T00:00:00"/>
    <s v="East"/>
    <s v="Boston"/>
    <s v="3000"/>
    <x v="0"/>
    <x v="5"/>
    <n v="21"/>
    <n v="66.150000000000006"/>
  </r>
  <r>
    <d v="2014-02-28T00:00:00"/>
    <s v="East"/>
    <s v="Boston"/>
    <s v="3000"/>
    <x v="2"/>
    <x v="3"/>
    <n v="42"/>
    <n v="74.34"/>
  </r>
  <r>
    <d v="2014-03-03T00:00:00"/>
    <s v="West"/>
    <s v="Los Angeles"/>
    <s v="3062"/>
    <x v="1"/>
    <x v="1"/>
    <n v="39"/>
    <n v="72.930000000000007"/>
  </r>
  <r>
    <d v="2014-03-03T00:00:00"/>
    <s v="East"/>
    <s v="Boston"/>
    <s v="3000"/>
    <x v="1"/>
    <x v="6"/>
    <n v="24"/>
    <n v="52.32"/>
  </r>
  <r>
    <d v="2014-03-04T00:00:00"/>
    <s v="East"/>
    <s v="New York"/>
    <s v="3090"/>
    <x v="2"/>
    <x v="3"/>
    <n v="27"/>
    <n v="47.79"/>
  </r>
  <r>
    <d v="2014-03-04T00:00:00"/>
    <s v="West"/>
    <s v="San Diego"/>
    <s v="3659"/>
    <x v="1"/>
    <x v="2"/>
    <n v="42"/>
    <n v="119.28"/>
  </r>
  <r>
    <d v="2014-03-05T00:00:00"/>
    <s v="East"/>
    <s v="Philadelphia"/>
    <s v="3082"/>
    <x v="1"/>
    <x v="2"/>
    <n v="130"/>
    <n v="369.2"/>
  </r>
  <r>
    <d v="2014-03-05T00:00:00"/>
    <s v="East"/>
    <s v="Philadelphia"/>
    <s v="3082"/>
    <x v="3"/>
    <x v="9"/>
    <n v="31"/>
    <n v="67.89"/>
  </r>
  <r>
    <d v="2014-03-06T00:00:00"/>
    <s v="East"/>
    <s v="New York"/>
    <s v="3036"/>
    <x v="2"/>
    <x v="3"/>
    <n v="46"/>
    <n v="81.42"/>
  </r>
  <r>
    <d v="2014-03-06T00:00:00"/>
    <s v="East"/>
    <s v="New York"/>
    <s v="3090"/>
    <x v="0"/>
    <x v="0"/>
    <n v="23"/>
    <n v="38.64"/>
  </r>
  <r>
    <d v="2014-03-07T00:00:00"/>
    <s v="West"/>
    <s v="San Diego"/>
    <s v="3659"/>
    <x v="2"/>
    <x v="3"/>
    <n v="65"/>
    <n v="115.05"/>
  </r>
  <r>
    <d v="2014-03-07T00:00:00"/>
    <s v="East"/>
    <s v="New York"/>
    <s v="3090"/>
    <x v="1"/>
    <x v="1"/>
    <n v="59"/>
    <n v="110.33"/>
  </r>
  <r>
    <d v="2014-03-10T00:00:00"/>
    <s v="East"/>
    <s v="New York"/>
    <s v="3036"/>
    <x v="1"/>
    <x v="1"/>
    <n v="32"/>
    <n v="59.84"/>
  </r>
  <r>
    <d v="2014-03-10T00:00:00"/>
    <s v="East"/>
    <s v="Philadelphia"/>
    <s v="3082"/>
    <x v="2"/>
    <x v="7"/>
    <n v="27"/>
    <n v="50.49"/>
  </r>
  <r>
    <d v="2014-03-11T00:00:00"/>
    <s v="East"/>
    <s v="Boston"/>
    <s v="3000"/>
    <x v="1"/>
    <x v="6"/>
    <n v="38"/>
    <n v="82.84"/>
  </r>
  <r>
    <d v="2014-03-11T00:00:00"/>
    <s v="West"/>
    <s v="Los Angeles"/>
    <s v="3062"/>
    <x v="2"/>
    <x v="7"/>
    <n v="36"/>
    <n v="67.319999999999993"/>
  </r>
  <r>
    <d v="2014-03-12T00:00:00"/>
    <s v="East"/>
    <s v="New York"/>
    <s v="3036"/>
    <x v="1"/>
    <x v="2"/>
    <n v="28"/>
    <n v="79.52"/>
  </r>
  <r>
    <d v="2014-03-12T00:00:00"/>
    <s v="East"/>
    <s v="New York"/>
    <s v="3090"/>
    <x v="2"/>
    <x v="3"/>
    <n v="96"/>
    <n v="169.92"/>
  </r>
  <r>
    <d v="2014-03-13T00:00:00"/>
    <s v="East"/>
    <s v="New York"/>
    <s v="3036"/>
    <x v="0"/>
    <x v="0"/>
    <n v="20"/>
    <n v="33.6"/>
  </r>
  <r>
    <d v="2014-03-13T00:00:00"/>
    <s v="East"/>
    <s v="New York"/>
    <s v="3090"/>
    <x v="2"/>
    <x v="3"/>
    <n v="61"/>
    <n v="107.97"/>
  </r>
  <r>
    <d v="2014-03-14T00:00:00"/>
    <s v="East"/>
    <s v="New York"/>
    <s v="3090"/>
    <x v="3"/>
    <x v="4"/>
    <n v="25"/>
    <n v="87.25"/>
  </r>
  <r>
    <d v="2014-03-14T00:00:00"/>
    <s v="East"/>
    <s v="Boston"/>
    <s v="3000"/>
    <x v="2"/>
    <x v="3"/>
    <n v="37"/>
    <n v="65.489999999999995"/>
  </r>
  <r>
    <d v="2014-03-17T00:00:00"/>
    <s v="East"/>
    <s v="Boston"/>
    <s v="3000"/>
    <x v="1"/>
    <x v="6"/>
    <n v="36"/>
    <n v="78.48"/>
  </r>
  <r>
    <d v="2014-03-17T00:00:00"/>
    <s v="West"/>
    <s v="San Diego"/>
    <s v="3659"/>
    <x v="1"/>
    <x v="1"/>
    <n v="34"/>
    <n v="63.58"/>
  </r>
  <r>
    <d v="2014-03-18T00:00:00"/>
    <s v="East"/>
    <s v="New York"/>
    <s v="3090"/>
    <x v="2"/>
    <x v="3"/>
    <n v="159"/>
    <n v="281.43"/>
  </r>
  <r>
    <d v="2014-03-18T00:00:00"/>
    <s v="East"/>
    <s v="Boston"/>
    <s v="3000"/>
    <x v="0"/>
    <x v="5"/>
    <n v="27"/>
    <n v="85.05"/>
  </r>
  <r>
    <d v="2014-03-19T00:00:00"/>
    <s v="West"/>
    <s v="San Diego"/>
    <s v="3659"/>
    <x v="2"/>
    <x v="3"/>
    <n v="125"/>
    <n v="221.25"/>
  </r>
  <r>
    <d v="2014-03-19T00:00:00"/>
    <s v="East"/>
    <s v="Philadelphia"/>
    <s v="3082"/>
    <x v="1"/>
    <x v="1"/>
    <n v="46"/>
    <n v="86.02"/>
  </r>
  <r>
    <d v="2014-03-20T00:00:00"/>
    <s v="East"/>
    <s v="Boston"/>
    <s v="3000"/>
    <x v="2"/>
    <x v="3"/>
    <n v="48"/>
    <n v="84.96"/>
  </r>
  <r>
    <d v="2014-03-20T00:00:00"/>
    <s v="West"/>
    <s v="San Diego"/>
    <s v="3659"/>
    <x v="1"/>
    <x v="2"/>
    <n v="39"/>
    <n v="110.76"/>
  </r>
  <r>
    <d v="2014-03-21T00:00:00"/>
    <s v="East"/>
    <s v="New York"/>
    <s v="3090"/>
    <x v="1"/>
    <x v="1"/>
    <n v="61"/>
    <n v="114.07"/>
  </r>
  <r>
    <d v="2014-03-21T00:00:00"/>
    <s v="West"/>
    <s v="Los Angeles"/>
    <s v="3062"/>
    <x v="2"/>
    <x v="3"/>
    <n v="62"/>
    <n v="109.74"/>
  </r>
  <r>
    <d v="2014-03-24T00:00:00"/>
    <s v="East"/>
    <s v="New York"/>
    <s v="3036"/>
    <x v="3"/>
    <x v="4"/>
    <n v="32"/>
    <n v="111.68"/>
  </r>
  <r>
    <d v="2014-03-24T00:00:00"/>
    <s v="East"/>
    <s v="New York"/>
    <s v="3036"/>
    <x v="2"/>
    <x v="7"/>
    <n v="20"/>
    <n v="37.4"/>
  </r>
  <r>
    <d v="2014-03-25T00:00:00"/>
    <s v="West"/>
    <s v="Los Angeles"/>
    <s v="3062"/>
    <x v="2"/>
    <x v="7"/>
    <n v="42"/>
    <n v="78.540000000000006"/>
  </r>
  <r>
    <d v="2014-03-25T00:00:00"/>
    <s v="East"/>
    <s v="Boston"/>
    <s v="3000"/>
    <x v="0"/>
    <x v="0"/>
    <n v="48"/>
    <n v="80.64"/>
  </r>
  <r>
    <d v="2014-03-26T00:00:00"/>
    <s v="West"/>
    <s v="Los Angeles"/>
    <s v="3062"/>
    <x v="1"/>
    <x v="2"/>
    <n v="100"/>
    <n v="284"/>
  </r>
  <r>
    <d v="2014-03-26T00:00:00"/>
    <s v="West"/>
    <s v="San Diego"/>
    <s v="3659"/>
    <x v="1"/>
    <x v="6"/>
    <n v="24"/>
    <n v="52.32"/>
  </r>
  <r>
    <d v="2014-03-27T00:00:00"/>
    <s v="East"/>
    <s v="Philadelphia"/>
    <s v="3082"/>
    <x v="3"/>
    <x v="4"/>
    <n v="31"/>
    <n v="108.19"/>
  </r>
  <r>
    <d v="2014-03-27T00:00:00"/>
    <s v="East"/>
    <s v="Boston"/>
    <s v="3000"/>
    <x v="1"/>
    <x v="6"/>
    <n v="30"/>
    <n v="65.400000000000006"/>
  </r>
  <r>
    <d v="2014-03-28T00:00:00"/>
    <s v="East"/>
    <s v="Boston"/>
    <s v="3000"/>
    <x v="1"/>
    <x v="6"/>
    <n v="34"/>
    <n v="74.12"/>
  </r>
  <r>
    <d v="2014-03-28T00:00:00"/>
    <s v="East"/>
    <s v="Philadelphia"/>
    <s v="3082"/>
    <x v="1"/>
    <x v="1"/>
    <n v="52"/>
    <n v="97.24"/>
  </r>
  <r>
    <d v="2014-03-31T00:00:00"/>
    <s v="East"/>
    <s v="Boston"/>
    <s v="3000"/>
    <x v="0"/>
    <x v="0"/>
    <n v="48"/>
    <n v="80.64"/>
  </r>
  <r>
    <d v="2014-03-31T00:00:00"/>
    <s v="East"/>
    <s v="Boston"/>
    <s v="3000"/>
    <x v="2"/>
    <x v="3"/>
    <n v="52"/>
    <n v="92.04"/>
  </r>
  <r>
    <d v="2014-04-01T00:00:00"/>
    <s v="East"/>
    <s v="Boston"/>
    <s v="3000"/>
    <x v="1"/>
    <x v="1"/>
    <n v="245"/>
    <n v="458.15"/>
  </r>
  <r>
    <d v="2014-04-01T00:00:00"/>
    <s v="East"/>
    <s v="New York"/>
    <s v="3090"/>
    <x v="2"/>
    <x v="8"/>
    <n v="22"/>
    <n v="49.94"/>
  </r>
  <r>
    <d v="2014-04-02T00:00:00"/>
    <s v="East"/>
    <s v="Boston"/>
    <s v="3000"/>
    <x v="2"/>
    <x v="3"/>
    <n v="156"/>
    <n v="276.12"/>
  </r>
  <r>
    <d v="2014-04-02T00:00:00"/>
    <s v="East"/>
    <s v="Boston"/>
    <s v="3000"/>
    <x v="3"/>
    <x v="9"/>
    <n v="38"/>
    <n v="83.22"/>
  </r>
  <r>
    <d v="2014-04-03T00:00:00"/>
    <s v="West"/>
    <s v="San Diego"/>
    <s v="3659"/>
    <x v="2"/>
    <x v="7"/>
    <n v="29"/>
    <n v="54.23"/>
  </r>
  <r>
    <d v="2014-04-03T00:00:00"/>
    <s v="East"/>
    <s v="Philadelphia"/>
    <s v="3082"/>
    <x v="2"/>
    <x v="7"/>
    <n v="33"/>
    <n v="61.71"/>
  </r>
  <r>
    <d v="2014-04-04T00:00:00"/>
    <s v="East"/>
    <s v="Philadelphia"/>
    <s v="3082"/>
    <x v="1"/>
    <x v="6"/>
    <n v="25"/>
    <n v="54.5"/>
  </r>
  <r>
    <d v="2014-04-04T00:00:00"/>
    <s v="West"/>
    <s v="Los Angeles"/>
    <s v="3062"/>
    <x v="2"/>
    <x v="3"/>
    <n v="106"/>
    <n v="187.62"/>
  </r>
  <r>
    <d v="2014-04-07T00:00:00"/>
    <s v="West"/>
    <s v="Los Angeles"/>
    <s v="3062"/>
    <x v="1"/>
    <x v="6"/>
    <n v="36"/>
    <n v="78.48"/>
  </r>
  <r>
    <d v="2014-04-07T00:00:00"/>
    <s v="East"/>
    <s v="Boston"/>
    <s v="3000"/>
    <x v="1"/>
    <x v="2"/>
    <n v="145"/>
    <n v="411.8"/>
  </r>
  <r>
    <d v="2014-04-08T00:00:00"/>
    <s v="East"/>
    <s v="New York"/>
    <s v="3090"/>
    <x v="1"/>
    <x v="6"/>
    <n v="107"/>
    <n v="233.26"/>
  </r>
  <r>
    <d v="2014-04-08T00:00:00"/>
    <s v="East"/>
    <s v="New York"/>
    <s v="3036"/>
    <x v="2"/>
    <x v="7"/>
    <n v="22"/>
    <n v="41.14"/>
  </r>
  <r>
    <d v="2014-04-09T00:00:00"/>
    <s v="West"/>
    <s v="Los Angeles"/>
    <s v="3062"/>
    <x v="2"/>
    <x v="3"/>
    <n v="53"/>
    <n v="93.81"/>
  </r>
  <r>
    <d v="2014-04-09T00:00:00"/>
    <s v="West"/>
    <s v="Los Angeles"/>
    <s v="3062"/>
    <x v="1"/>
    <x v="6"/>
    <n v="26"/>
    <n v="56.68"/>
  </r>
  <r>
    <d v="2014-04-10T00:00:00"/>
    <s v="East"/>
    <s v="New York"/>
    <s v="3036"/>
    <x v="3"/>
    <x v="4"/>
    <n v="37"/>
    <n v="129.13"/>
  </r>
  <r>
    <d v="2014-04-10T00:00:00"/>
    <s v="West"/>
    <s v="Los Angeles"/>
    <s v="3062"/>
    <x v="1"/>
    <x v="1"/>
    <n v="53"/>
    <n v="99.11"/>
  </r>
  <r>
    <d v="2014-04-11T00:00:00"/>
    <s v="West"/>
    <s v="Los Angeles"/>
    <s v="3062"/>
    <x v="0"/>
    <x v="0"/>
    <n v="31"/>
    <n v="52.08"/>
  </r>
  <r>
    <d v="2014-04-11T00:00:00"/>
    <s v="West"/>
    <s v="San Diego"/>
    <s v="3659"/>
    <x v="2"/>
    <x v="3"/>
    <n v="32"/>
    <n v="56.64"/>
  </r>
  <r>
    <d v="2014-04-14T00:00:00"/>
    <s v="West"/>
    <s v="Los Angeles"/>
    <s v="3062"/>
    <x v="1"/>
    <x v="2"/>
    <n v="44"/>
    <n v="124.96"/>
  </r>
  <r>
    <d v="2014-04-14T00:00:00"/>
    <s v="East"/>
    <s v="Philadelphia"/>
    <s v="3082"/>
    <x v="2"/>
    <x v="3"/>
    <n v="93"/>
    <n v="164.61"/>
  </r>
  <r>
    <d v="2014-04-15T00:00:00"/>
    <s v="East"/>
    <s v="Philadelphia"/>
    <s v="3082"/>
    <x v="1"/>
    <x v="1"/>
    <n v="66"/>
    <n v="123.42"/>
  </r>
  <r>
    <d v="2014-04-15T00:00:00"/>
    <s v="East"/>
    <s v="Boston"/>
    <s v="3000"/>
    <x v="1"/>
    <x v="1"/>
    <n v="70"/>
    <n v="130.9"/>
  </r>
  <r>
    <d v="2014-04-16T00:00:00"/>
    <s v="East"/>
    <s v="Boston"/>
    <s v="3000"/>
    <x v="1"/>
    <x v="6"/>
    <n v="28"/>
    <n v="61.04"/>
  </r>
  <r>
    <d v="2014-04-16T00:00:00"/>
    <s v="West"/>
    <s v="San Diego"/>
    <s v="3659"/>
    <x v="1"/>
    <x v="1"/>
    <n v="24"/>
    <n v="44.88"/>
  </r>
  <r>
    <d v="2014-04-17T00:00:00"/>
    <s v="East"/>
    <s v="Boston"/>
    <s v="3000"/>
    <x v="3"/>
    <x v="4"/>
    <n v="25"/>
    <n v="69.8"/>
  </r>
  <r>
    <d v="2014-04-17T00:00:00"/>
    <s v="West"/>
    <s v="Los Angeles"/>
    <s v="3062"/>
    <x v="0"/>
    <x v="0"/>
    <n v="21"/>
    <n v="35.28"/>
  </r>
  <r>
    <d v="2014-04-18T00:00:00"/>
    <s v="East"/>
    <s v="New York"/>
    <s v="3090"/>
    <x v="2"/>
    <x v="3"/>
    <n v="107"/>
    <n v="189.39"/>
  </r>
  <r>
    <d v="2014-04-18T00:00:00"/>
    <s v="East"/>
    <s v="Boston"/>
    <s v="3000"/>
    <x v="2"/>
    <x v="3"/>
    <n v="49"/>
    <n v="86.73"/>
  </r>
  <r>
    <d v="2014-04-21T00:00:00"/>
    <s v="East"/>
    <s v="New York"/>
    <s v="3036"/>
    <x v="2"/>
    <x v="7"/>
    <n v="26"/>
    <n v="48.62"/>
  </r>
  <r>
    <d v="2014-04-21T00:00:00"/>
    <s v="West"/>
    <s v="San Diego"/>
    <s v="3659"/>
    <x v="1"/>
    <x v="2"/>
    <n v="21"/>
    <n v="59.64"/>
  </r>
  <r>
    <d v="2014-04-22T00:00:00"/>
    <s v="East"/>
    <s v="New York"/>
    <s v="3090"/>
    <x v="2"/>
    <x v="3"/>
    <n v="33"/>
    <n v="58.41"/>
  </r>
  <r>
    <d v="2014-04-22T00:00:00"/>
    <s v="East"/>
    <s v="Philadelphia"/>
    <s v="3082"/>
    <x v="1"/>
    <x v="6"/>
    <n v="24"/>
    <n v="52.32"/>
  </r>
  <r>
    <d v="2014-04-23T00:00:00"/>
    <s v="West"/>
    <s v="San Diego"/>
    <s v="3659"/>
    <x v="1"/>
    <x v="2"/>
    <n v="47"/>
    <n v="133.47999999999999"/>
  </r>
  <r>
    <d v="2014-04-23T00:00:00"/>
    <s v="West"/>
    <s v="Los Angeles"/>
    <s v="3062"/>
    <x v="1"/>
    <x v="6"/>
    <n v="28"/>
    <n v="61.04"/>
  </r>
  <r>
    <d v="2014-04-24T00:00:00"/>
    <s v="West"/>
    <s v="Los Angeles"/>
    <s v="3062"/>
    <x v="1"/>
    <x v="6"/>
    <n v="50"/>
    <n v="109"/>
  </r>
  <r>
    <d v="2014-04-24T00:00:00"/>
    <s v="East"/>
    <s v="Boston"/>
    <s v="3000"/>
    <x v="1"/>
    <x v="6"/>
    <n v="47"/>
    <n v="102.46"/>
  </r>
  <r>
    <d v="2014-04-25T00:00:00"/>
    <s v="East"/>
    <s v="New York"/>
    <s v="3036"/>
    <x v="2"/>
    <x v="3"/>
    <n v="28"/>
    <n v="49.56"/>
  </r>
  <r>
    <d v="2014-04-25T00:00:00"/>
    <s v="East"/>
    <s v="Boston"/>
    <s v="3000"/>
    <x v="2"/>
    <x v="3"/>
    <n v="39"/>
    <n v="69.03"/>
  </r>
  <r>
    <d v="2014-04-28T00:00:00"/>
    <s v="East"/>
    <s v="New York"/>
    <s v="3090"/>
    <x v="0"/>
    <x v="0"/>
    <n v="22"/>
    <n v="36.96"/>
  </r>
  <r>
    <d v="2014-04-28T00:00:00"/>
    <s v="East"/>
    <s v="Boston"/>
    <s v="3000"/>
    <x v="1"/>
    <x v="6"/>
    <n v="29"/>
    <n v="63.22"/>
  </r>
  <r>
    <d v="2014-04-29T00:00:00"/>
    <s v="East"/>
    <s v="New York"/>
    <s v="3036"/>
    <x v="0"/>
    <x v="0"/>
    <n v="27"/>
    <n v="45.36"/>
  </r>
  <r>
    <d v="2014-04-29T00:00:00"/>
    <s v="East"/>
    <s v="Boston"/>
    <s v="3000"/>
    <x v="1"/>
    <x v="1"/>
    <n v="37"/>
    <n v="69.19"/>
  </r>
  <r>
    <d v="2014-04-30T00:00:00"/>
    <s v="West"/>
    <s v="San Diego"/>
    <s v="3659"/>
    <x v="2"/>
    <x v="3"/>
    <n v="53"/>
    <n v="93.81"/>
  </r>
  <r>
    <d v="2014-04-30T00:00:00"/>
    <s v="East"/>
    <s v="Philadelphia"/>
    <s v="3082"/>
    <x v="0"/>
    <x v="0"/>
    <n v="33"/>
    <n v="55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3:C19" firstHeaderRow="1" firstDataRow="1" firstDataCol="1"/>
  <pivotFields count="8">
    <pivotField numFmtId="14" showAll="0"/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12">
        <item x="6"/>
        <item x="8"/>
        <item x="7"/>
        <item x="3"/>
        <item x="10"/>
        <item x="1"/>
        <item x="2"/>
        <item x="0"/>
        <item x="5"/>
        <item x="9"/>
        <item x="4"/>
        <item t="default"/>
      </items>
    </pivotField>
    <pivotField showAll="0"/>
    <pivotField dataField="1" numFmtId="166" showAll="0"/>
  </pivotFields>
  <rowFields count="2">
    <field x="4"/>
    <field x="5"/>
  </rowFields>
  <rowItems count="16">
    <i>
      <x/>
    </i>
    <i r="1">
      <x v="1"/>
    </i>
    <i r="1">
      <x v="2"/>
    </i>
    <i r="1">
      <x v="3"/>
    </i>
    <i>
      <x v="1"/>
    </i>
    <i r="1">
      <x/>
    </i>
    <i r="1">
      <x v="5"/>
    </i>
    <i r="1">
      <x v="6"/>
    </i>
    <i>
      <x v="2"/>
    </i>
    <i r="1">
      <x v="4"/>
    </i>
    <i r="1">
      <x v="9"/>
    </i>
    <i r="1">
      <x v="10"/>
    </i>
    <i>
      <x v="3"/>
    </i>
    <i r="1">
      <x v="7"/>
    </i>
    <i r="1">
      <x v="8"/>
    </i>
    <i t="grand">
      <x/>
    </i>
  </rowItems>
  <colItems count="1">
    <i/>
  </colItems>
  <dataFields count="1">
    <dataField name="Sum of TotalPrice" fld="7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Sales_Data" displayName="Sales_Data" ref="A1:H486" totalsRowShown="0">
  <autoFilter ref="A1:H486"/>
  <sortState ref="A2:H486">
    <sortCondition ref="A486"/>
  </sortState>
  <tableColumns count="8">
    <tableColumn id="1" name="OrderDate" dataDxfId="1"/>
    <tableColumn id="2" name="Region"/>
    <tableColumn id="3" name="City"/>
    <tableColumn id="4" name="Store"/>
    <tableColumn id="5" name="Category"/>
    <tableColumn id="6" name="Product"/>
    <tableColumn id="7" name="Quantity"/>
    <tableColumn id="14" name="TotalPric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caew.com/en/technical/information-technology/excel/spreadsheet-competency-framework" TargetMode="External"/><Relationship Id="rId1" Type="http://schemas.openxmlformats.org/officeDocument/2006/relationships/hyperlink" Target="https://ion.icaew.com/itcounts/b/weblog/posts/excel-tip-of-the-week-inde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F13"/>
  <sheetViews>
    <sheetView tabSelected="1" topLeftCell="B1" zoomScale="230" zoomScaleNormal="230" workbookViewId="0">
      <selection activeCell="E8" sqref="E8"/>
    </sheetView>
  </sheetViews>
  <sheetFormatPr defaultRowHeight="12.75" x14ac:dyDescent="0.2"/>
  <cols>
    <col min="2" max="2" width="9.7109375" bestFit="1" customWidth="1"/>
    <col min="3" max="3" width="16.7109375" customWidth="1"/>
    <col min="4" max="4" width="26.85546875" bestFit="1" customWidth="1"/>
    <col min="5" max="5" width="23.140625" bestFit="1" customWidth="1"/>
    <col min="6" max="6" width="37.5703125" bestFit="1" customWidth="1"/>
  </cols>
  <sheetData>
    <row r="2" spans="2:6" x14ac:dyDescent="0.2">
      <c r="B2" t="s">
        <v>27</v>
      </c>
    </row>
    <row r="4" spans="2:6" x14ac:dyDescent="0.2">
      <c r="B4" t="s">
        <v>0</v>
      </c>
      <c r="C4" t="s">
        <v>1</v>
      </c>
      <c r="D4" t="s">
        <v>3</v>
      </c>
    </row>
    <row r="5" spans="2:6" x14ac:dyDescent="0.2">
      <c r="E5" s="2" t="s">
        <v>4</v>
      </c>
      <c r="F5" s="2" t="s">
        <v>5</v>
      </c>
    </row>
    <row r="6" spans="2:6" x14ac:dyDescent="0.2">
      <c r="B6" t="s">
        <v>2</v>
      </c>
      <c r="C6" s="3">
        <v>1</v>
      </c>
      <c r="D6" s="3" t="s">
        <v>10</v>
      </c>
      <c r="E6" t="s">
        <v>18</v>
      </c>
      <c r="F6" s="1" t="s">
        <v>6</v>
      </c>
    </row>
    <row r="7" spans="2:6" x14ac:dyDescent="0.2">
      <c r="C7" s="3">
        <v>2</v>
      </c>
      <c r="D7" s="3" t="s">
        <v>11</v>
      </c>
      <c r="E7" t="s">
        <v>19</v>
      </c>
      <c r="F7" s="1" t="s">
        <v>6</v>
      </c>
    </row>
    <row r="8" spans="2:6" x14ac:dyDescent="0.2">
      <c r="C8" s="3">
        <v>3</v>
      </c>
      <c r="D8" s="3" t="s">
        <v>12</v>
      </c>
      <c r="E8" t="s">
        <v>20</v>
      </c>
      <c r="F8" s="1" t="s">
        <v>6</v>
      </c>
    </row>
    <row r="9" spans="2:6" x14ac:dyDescent="0.2">
      <c r="C9" s="3">
        <v>4</v>
      </c>
      <c r="D9" s="3" t="s">
        <v>13</v>
      </c>
      <c r="E9" t="s">
        <v>21</v>
      </c>
      <c r="F9" s="1" t="s">
        <v>8</v>
      </c>
    </row>
    <row r="10" spans="2:6" x14ac:dyDescent="0.2">
      <c r="C10" s="3">
        <v>5</v>
      </c>
      <c r="D10" s="3" t="s">
        <v>14</v>
      </c>
      <c r="E10" t="s">
        <v>22</v>
      </c>
      <c r="F10" s="1" t="s">
        <v>6</v>
      </c>
    </row>
    <row r="11" spans="2:6" x14ac:dyDescent="0.2">
      <c r="C11" s="3">
        <v>6</v>
      </c>
      <c r="D11" s="3" t="s">
        <v>15</v>
      </c>
      <c r="E11" t="s">
        <v>23</v>
      </c>
      <c r="F11" s="1" t="s">
        <v>24</v>
      </c>
    </row>
    <row r="12" spans="2:6" x14ac:dyDescent="0.2">
      <c r="C12" s="3">
        <v>7</v>
      </c>
      <c r="D12" s="3" t="s">
        <v>16</v>
      </c>
      <c r="E12" t="s">
        <v>25</v>
      </c>
      <c r="F12" s="1" t="s">
        <v>6</v>
      </c>
    </row>
    <row r="13" spans="2:6" x14ac:dyDescent="0.2">
      <c r="C13" s="3">
        <v>8</v>
      </c>
      <c r="D13" s="3" t="s">
        <v>17</v>
      </c>
      <c r="E13" t="s">
        <v>26</v>
      </c>
      <c r="F13" s="1" t="s">
        <v>7</v>
      </c>
    </row>
  </sheetData>
  <hyperlinks>
    <hyperlink ref="E5" r:id="rId1"/>
    <hyperlink ref="F5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C19"/>
  <sheetViews>
    <sheetView zoomScale="150" zoomScaleNormal="150" workbookViewId="0">
      <selection activeCell="C5" sqref="C5"/>
    </sheetView>
  </sheetViews>
  <sheetFormatPr defaultRowHeight="12.75" x14ac:dyDescent="0.2"/>
  <cols>
    <col min="2" max="2" width="19" customWidth="1"/>
    <col min="3" max="3" width="17.5703125" customWidth="1"/>
    <col min="4" max="4" width="8.28515625" bestFit="1" customWidth="1"/>
    <col min="5" max="5" width="11.7109375" bestFit="1" customWidth="1"/>
  </cols>
  <sheetData>
    <row r="3" spans="2:3" x14ac:dyDescent="0.2">
      <c r="B3" s="27" t="s">
        <v>202</v>
      </c>
      <c r="C3" t="s">
        <v>204</v>
      </c>
    </row>
    <row r="4" spans="2:3" x14ac:dyDescent="0.2">
      <c r="B4" s="28" t="s">
        <v>49</v>
      </c>
      <c r="C4" s="29">
        <v>20465.449999999997</v>
      </c>
    </row>
    <row r="5" spans="2:3" x14ac:dyDescent="0.2">
      <c r="B5" s="30" t="s">
        <v>9</v>
      </c>
      <c r="C5" s="29">
        <v>474.43</v>
      </c>
    </row>
    <row r="6" spans="2:3" x14ac:dyDescent="0.2">
      <c r="B6" s="30" t="s">
        <v>60</v>
      </c>
      <c r="C6" s="29">
        <v>5572.5999999999995</v>
      </c>
    </row>
    <row r="7" spans="2:3" x14ac:dyDescent="0.2">
      <c r="B7" s="30" t="s">
        <v>50</v>
      </c>
      <c r="C7" s="29">
        <v>14418.419999999996</v>
      </c>
    </row>
    <row r="8" spans="2:3" x14ac:dyDescent="0.2">
      <c r="B8" s="28" t="s">
        <v>42</v>
      </c>
      <c r="C8" s="29">
        <v>28988.319999999992</v>
      </c>
    </row>
    <row r="9" spans="2:3" x14ac:dyDescent="0.2">
      <c r="B9" s="30" t="s">
        <v>59</v>
      </c>
      <c r="C9" s="29">
        <v>9585.4599999999991</v>
      </c>
    </row>
    <row r="10" spans="2:3" x14ac:dyDescent="0.2">
      <c r="B10" s="30" t="s">
        <v>43</v>
      </c>
      <c r="C10" s="29">
        <v>5995.2199999999993</v>
      </c>
    </row>
    <row r="11" spans="2:3" x14ac:dyDescent="0.2">
      <c r="B11" s="30" t="s">
        <v>46</v>
      </c>
      <c r="C11" s="29">
        <v>13407.639999999994</v>
      </c>
    </row>
    <row r="12" spans="2:3" x14ac:dyDescent="0.2">
      <c r="B12" s="28" t="s">
        <v>56</v>
      </c>
      <c r="C12" s="29">
        <v>6648.3100000000013</v>
      </c>
    </row>
    <row r="13" spans="2:3" x14ac:dyDescent="0.2">
      <c r="B13" s="30" t="s">
        <v>62</v>
      </c>
      <c r="C13" s="29">
        <v>58.140000000000008</v>
      </c>
    </row>
    <row r="14" spans="2:3" x14ac:dyDescent="0.2">
      <c r="B14" s="30" t="s">
        <v>61</v>
      </c>
      <c r="C14" s="29">
        <v>1138.8000000000002</v>
      </c>
    </row>
    <row r="15" spans="2:3" x14ac:dyDescent="0.2">
      <c r="B15" s="30" t="s">
        <v>57</v>
      </c>
      <c r="C15" s="29">
        <v>5451.3700000000008</v>
      </c>
    </row>
    <row r="16" spans="2:3" x14ac:dyDescent="0.2">
      <c r="B16" s="28" t="s">
        <v>39</v>
      </c>
      <c r="C16" s="29">
        <v>4272.04</v>
      </c>
    </row>
    <row r="17" spans="2:3" x14ac:dyDescent="0.2">
      <c r="B17" s="30" t="s">
        <v>40</v>
      </c>
      <c r="C17" s="29">
        <v>3714.49</v>
      </c>
    </row>
    <row r="18" spans="2:3" x14ac:dyDescent="0.2">
      <c r="B18" s="30" t="s">
        <v>58</v>
      </c>
      <c r="C18" s="29">
        <v>557.54999999999995</v>
      </c>
    </row>
    <row r="19" spans="2:3" x14ac:dyDescent="0.2">
      <c r="B19" s="28" t="s">
        <v>203</v>
      </c>
      <c r="C19" s="29">
        <v>60374.119999999995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486"/>
  <sheetViews>
    <sheetView topLeftCell="A2" zoomScale="150" zoomScaleNormal="150" workbookViewId="0">
      <selection activeCell="C5" sqref="C5"/>
    </sheetView>
  </sheetViews>
  <sheetFormatPr defaultColWidth="9.140625" defaultRowHeight="12.75" x14ac:dyDescent="0.2"/>
  <cols>
    <col min="1" max="1" width="12.5703125" style="5" bestFit="1" customWidth="1"/>
    <col min="2" max="2" width="9.7109375" style="6" bestFit="1" customWidth="1"/>
    <col min="3" max="3" width="11.28515625" style="6" bestFit="1" customWidth="1"/>
    <col min="4" max="4" width="8.140625" style="6" bestFit="1" customWidth="1"/>
    <col min="5" max="5" width="11.42578125" style="6" bestFit="1" customWidth="1"/>
    <col min="6" max="6" width="13.85546875" style="6" bestFit="1" customWidth="1"/>
    <col min="7" max="7" width="10.85546875" style="6" bestFit="1" customWidth="1"/>
    <col min="8" max="8" width="12.5703125" style="6" bestFit="1" customWidth="1"/>
    <col min="9" max="9" width="11.140625" style="6" customWidth="1"/>
    <col min="10" max="16384" width="9.140625" style="6"/>
  </cols>
  <sheetData>
    <row r="1" spans="1:8" x14ac:dyDescent="0.2">
      <c r="A1" s="5" t="s">
        <v>28</v>
      </c>
      <c r="B1" s="6" t="s">
        <v>29</v>
      </c>
      <c r="C1" s="6" t="s">
        <v>30</v>
      </c>
      <c r="D1" s="6" t="s">
        <v>31</v>
      </c>
      <c r="E1" s="6" t="s">
        <v>32</v>
      </c>
      <c r="F1" s="6" t="s">
        <v>33</v>
      </c>
      <c r="G1" s="6" t="s">
        <v>34</v>
      </c>
      <c r="H1" s="6" t="s">
        <v>35</v>
      </c>
    </row>
    <row r="2" spans="1:8" x14ac:dyDescent="0.2">
      <c r="A2" s="7">
        <v>41275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>
        <v>24</v>
      </c>
      <c r="H2" s="8">
        <v>32.26</v>
      </c>
    </row>
    <row r="3" spans="1:8" x14ac:dyDescent="0.2">
      <c r="A3" s="7">
        <v>41275</v>
      </c>
      <c r="B3" s="6" t="s">
        <v>36</v>
      </c>
      <c r="C3" s="6" t="s">
        <v>37</v>
      </c>
      <c r="D3" s="6" t="s">
        <v>41</v>
      </c>
      <c r="E3" s="6" t="s">
        <v>42</v>
      </c>
      <c r="F3" s="6" t="s">
        <v>43</v>
      </c>
      <c r="G3" s="6">
        <v>40</v>
      </c>
      <c r="H3" s="8">
        <v>74.8</v>
      </c>
    </row>
    <row r="4" spans="1:8" x14ac:dyDescent="0.2">
      <c r="A4" s="7">
        <v>41276</v>
      </c>
      <c r="B4" s="6" t="s">
        <v>36</v>
      </c>
      <c r="C4" s="6" t="s">
        <v>44</v>
      </c>
      <c r="D4" s="6" t="s">
        <v>45</v>
      </c>
      <c r="E4" s="6" t="s">
        <v>42</v>
      </c>
      <c r="F4" s="6" t="s">
        <v>46</v>
      </c>
      <c r="G4" s="6">
        <v>249</v>
      </c>
      <c r="H4" s="8">
        <v>707.16</v>
      </c>
    </row>
    <row r="5" spans="1:8" x14ac:dyDescent="0.2">
      <c r="A5" s="7">
        <v>41276</v>
      </c>
      <c r="B5" s="6" t="s">
        <v>36</v>
      </c>
      <c r="C5" s="6" t="s">
        <v>47</v>
      </c>
      <c r="D5" s="6" t="s">
        <v>48</v>
      </c>
      <c r="E5" s="6" t="s">
        <v>49</v>
      </c>
      <c r="F5" s="6" t="s">
        <v>50</v>
      </c>
      <c r="G5" s="6">
        <v>66</v>
      </c>
      <c r="H5" s="8">
        <v>116.82</v>
      </c>
    </row>
    <row r="6" spans="1:8" x14ac:dyDescent="0.2">
      <c r="A6" s="7">
        <v>41277</v>
      </c>
      <c r="B6" s="6" t="s">
        <v>51</v>
      </c>
      <c r="C6" s="6" t="s">
        <v>52</v>
      </c>
      <c r="D6" s="6" t="s">
        <v>53</v>
      </c>
      <c r="E6" s="6" t="s">
        <v>49</v>
      </c>
      <c r="F6" s="6" t="s">
        <v>50</v>
      </c>
      <c r="G6" s="6">
        <v>20</v>
      </c>
      <c r="H6" s="8">
        <v>35.4</v>
      </c>
    </row>
    <row r="7" spans="1:8" x14ac:dyDescent="0.2">
      <c r="A7" s="7">
        <v>41277</v>
      </c>
      <c r="B7" s="6" t="s">
        <v>51</v>
      </c>
      <c r="C7" s="6" t="s">
        <v>54</v>
      </c>
      <c r="D7" s="6" t="s">
        <v>55</v>
      </c>
      <c r="E7" s="6" t="s">
        <v>42</v>
      </c>
      <c r="F7" s="6" t="s">
        <v>46</v>
      </c>
      <c r="G7" s="6">
        <v>31</v>
      </c>
      <c r="H7" s="8">
        <v>88.04</v>
      </c>
    </row>
    <row r="8" spans="1:8" x14ac:dyDescent="0.2">
      <c r="A8" s="7">
        <v>41278</v>
      </c>
      <c r="B8" s="6" t="s">
        <v>36</v>
      </c>
      <c r="C8" s="6" t="s">
        <v>44</v>
      </c>
      <c r="D8" s="6" t="s">
        <v>45</v>
      </c>
      <c r="E8" s="6" t="s">
        <v>56</v>
      </c>
      <c r="F8" s="6" t="s">
        <v>57</v>
      </c>
      <c r="G8" s="6">
        <v>149</v>
      </c>
      <c r="H8" s="8">
        <v>520.01</v>
      </c>
    </row>
    <row r="9" spans="1:8" x14ac:dyDescent="0.2">
      <c r="A9" s="7">
        <v>41278</v>
      </c>
      <c r="B9" s="6" t="s">
        <v>51</v>
      </c>
      <c r="C9" s="6" t="s">
        <v>52</v>
      </c>
      <c r="D9" s="6" t="s">
        <v>53</v>
      </c>
      <c r="E9" s="6" t="s">
        <v>49</v>
      </c>
      <c r="F9" s="6" t="s">
        <v>50</v>
      </c>
      <c r="G9" s="6">
        <v>78</v>
      </c>
      <c r="H9" s="8">
        <v>138.06</v>
      </c>
    </row>
    <row r="10" spans="1:8" x14ac:dyDescent="0.2">
      <c r="A10" s="7">
        <v>41281</v>
      </c>
      <c r="B10" s="6" t="s">
        <v>36</v>
      </c>
      <c r="C10" s="6" t="s">
        <v>47</v>
      </c>
      <c r="D10" s="6" t="s">
        <v>48</v>
      </c>
      <c r="E10" s="6" t="s">
        <v>42</v>
      </c>
      <c r="F10" s="6" t="s">
        <v>46</v>
      </c>
      <c r="G10" s="6">
        <v>135</v>
      </c>
      <c r="H10" s="8">
        <v>383.4</v>
      </c>
    </row>
    <row r="11" spans="1:8" x14ac:dyDescent="0.2">
      <c r="A11" s="7">
        <v>41281</v>
      </c>
      <c r="B11" s="6" t="s">
        <v>36</v>
      </c>
      <c r="C11" s="6" t="s">
        <v>44</v>
      </c>
      <c r="D11" s="6" t="s">
        <v>45</v>
      </c>
      <c r="E11" s="6" t="s">
        <v>39</v>
      </c>
      <c r="F11" s="6" t="s">
        <v>58</v>
      </c>
      <c r="G11" s="6">
        <v>20</v>
      </c>
      <c r="H11" s="8">
        <v>63</v>
      </c>
    </row>
    <row r="12" spans="1:8" x14ac:dyDescent="0.2">
      <c r="A12" s="7">
        <v>41282</v>
      </c>
      <c r="B12" s="6" t="s">
        <v>36</v>
      </c>
      <c r="C12" s="6" t="s">
        <v>37</v>
      </c>
      <c r="D12" s="6" t="s">
        <v>38</v>
      </c>
      <c r="E12" s="6" t="s">
        <v>39</v>
      </c>
      <c r="F12" s="6" t="s">
        <v>40</v>
      </c>
      <c r="G12" s="6">
        <v>28</v>
      </c>
      <c r="H12" s="8">
        <v>37.630000000000003</v>
      </c>
    </row>
    <row r="13" spans="1:8" x14ac:dyDescent="0.2">
      <c r="A13" s="7">
        <v>41282</v>
      </c>
      <c r="B13" s="6" t="s">
        <v>36</v>
      </c>
      <c r="C13" s="6" t="s">
        <v>37</v>
      </c>
      <c r="D13" s="6" t="s">
        <v>41</v>
      </c>
      <c r="E13" s="6" t="s">
        <v>42</v>
      </c>
      <c r="F13" s="6" t="s">
        <v>59</v>
      </c>
      <c r="G13" s="6">
        <v>25</v>
      </c>
      <c r="H13" s="8">
        <v>54.5</v>
      </c>
    </row>
    <row r="14" spans="1:8" x14ac:dyDescent="0.2">
      <c r="A14" s="7">
        <v>41283</v>
      </c>
      <c r="B14" s="6" t="s">
        <v>36</v>
      </c>
      <c r="C14" s="6" t="s">
        <v>44</v>
      </c>
      <c r="D14" s="6" t="s">
        <v>45</v>
      </c>
      <c r="E14" s="6" t="s">
        <v>42</v>
      </c>
      <c r="F14" s="6" t="s">
        <v>46</v>
      </c>
      <c r="G14" s="6">
        <v>219</v>
      </c>
      <c r="H14" s="8">
        <v>621.96</v>
      </c>
    </row>
    <row r="15" spans="1:8" x14ac:dyDescent="0.2">
      <c r="A15" s="7">
        <v>41283</v>
      </c>
      <c r="B15" s="6" t="s">
        <v>36</v>
      </c>
      <c r="C15" s="6" t="s">
        <v>37</v>
      </c>
      <c r="D15" s="6" t="s">
        <v>41</v>
      </c>
      <c r="E15" s="6" t="s">
        <v>49</v>
      </c>
      <c r="F15" s="6" t="s">
        <v>50</v>
      </c>
      <c r="G15" s="6">
        <v>21</v>
      </c>
      <c r="H15" s="8">
        <v>37.17</v>
      </c>
    </row>
    <row r="16" spans="1:8" x14ac:dyDescent="0.2">
      <c r="A16" s="7">
        <v>41284</v>
      </c>
      <c r="B16" s="6" t="s">
        <v>36</v>
      </c>
      <c r="C16" s="6" t="s">
        <v>44</v>
      </c>
      <c r="D16" s="6" t="s">
        <v>45</v>
      </c>
      <c r="E16" s="6" t="s">
        <v>49</v>
      </c>
      <c r="F16" s="6" t="s">
        <v>60</v>
      </c>
      <c r="G16" s="6">
        <v>83</v>
      </c>
      <c r="H16" s="8">
        <v>155.21</v>
      </c>
    </row>
    <row r="17" spans="1:8" x14ac:dyDescent="0.2">
      <c r="A17" s="7">
        <v>41284</v>
      </c>
      <c r="B17" s="6" t="s">
        <v>36</v>
      </c>
      <c r="C17" s="6" t="s">
        <v>44</v>
      </c>
      <c r="D17" s="6" t="s">
        <v>45</v>
      </c>
      <c r="E17" s="6" t="s">
        <v>42</v>
      </c>
      <c r="F17" s="6" t="s">
        <v>46</v>
      </c>
      <c r="G17" s="6">
        <v>122</v>
      </c>
      <c r="H17" s="8">
        <v>346.48</v>
      </c>
    </row>
    <row r="18" spans="1:8" x14ac:dyDescent="0.2">
      <c r="A18" s="7">
        <v>41285</v>
      </c>
      <c r="B18" s="6" t="s">
        <v>36</v>
      </c>
      <c r="C18" s="6" t="s">
        <v>37</v>
      </c>
      <c r="D18" s="6" t="s">
        <v>38</v>
      </c>
      <c r="E18" s="6" t="s">
        <v>49</v>
      </c>
      <c r="F18" s="6" t="s">
        <v>60</v>
      </c>
      <c r="G18" s="6">
        <v>51</v>
      </c>
      <c r="H18" s="8">
        <v>95.37</v>
      </c>
    </row>
    <row r="19" spans="1:8" x14ac:dyDescent="0.2">
      <c r="A19" s="7">
        <v>41285</v>
      </c>
      <c r="B19" s="6" t="s">
        <v>36</v>
      </c>
      <c r="C19" s="6" t="s">
        <v>37</v>
      </c>
      <c r="D19" s="6" t="s">
        <v>38</v>
      </c>
      <c r="E19" s="6" t="s">
        <v>42</v>
      </c>
      <c r="F19" s="6" t="s">
        <v>43</v>
      </c>
      <c r="G19" s="6">
        <v>39</v>
      </c>
      <c r="H19" s="8">
        <v>72.930000000000007</v>
      </c>
    </row>
    <row r="20" spans="1:8" x14ac:dyDescent="0.2">
      <c r="A20" s="7">
        <v>41288</v>
      </c>
      <c r="B20" s="6" t="s">
        <v>36</v>
      </c>
      <c r="C20" s="6" t="s">
        <v>37</v>
      </c>
      <c r="D20" s="6" t="s">
        <v>38</v>
      </c>
      <c r="E20" s="6" t="s">
        <v>42</v>
      </c>
      <c r="F20" s="6" t="s">
        <v>43</v>
      </c>
      <c r="G20" s="6">
        <v>129</v>
      </c>
      <c r="H20" s="8">
        <v>241.23</v>
      </c>
    </row>
    <row r="21" spans="1:8" x14ac:dyDescent="0.2">
      <c r="A21" s="7">
        <v>41288</v>
      </c>
      <c r="B21" s="6" t="s">
        <v>51</v>
      </c>
      <c r="C21" s="6" t="s">
        <v>52</v>
      </c>
      <c r="D21" s="6" t="s">
        <v>53</v>
      </c>
      <c r="E21" s="6" t="s">
        <v>49</v>
      </c>
      <c r="F21" s="6" t="s">
        <v>50</v>
      </c>
      <c r="G21" s="6">
        <v>66</v>
      </c>
      <c r="H21" s="8">
        <v>116.82</v>
      </c>
    </row>
    <row r="22" spans="1:8" x14ac:dyDescent="0.2">
      <c r="A22" s="7">
        <v>41289</v>
      </c>
      <c r="B22" s="6" t="s">
        <v>51</v>
      </c>
      <c r="C22" s="6" t="s">
        <v>54</v>
      </c>
      <c r="D22" s="6" t="s">
        <v>55</v>
      </c>
      <c r="E22" s="6" t="s">
        <v>56</v>
      </c>
      <c r="F22" s="6" t="s">
        <v>57</v>
      </c>
      <c r="G22" s="6">
        <v>25</v>
      </c>
      <c r="H22" s="8">
        <v>87.25</v>
      </c>
    </row>
    <row r="23" spans="1:8" x14ac:dyDescent="0.2">
      <c r="A23" s="7">
        <v>41289</v>
      </c>
      <c r="B23" s="6" t="s">
        <v>36</v>
      </c>
      <c r="C23" s="6" t="s">
        <v>47</v>
      </c>
      <c r="D23" s="6" t="s">
        <v>48</v>
      </c>
      <c r="E23" s="6" t="s">
        <v>42</v>
      </c>
      <c r="F23" s="6" t="s">
        <v>46</v>
      </c>
      <c r="G23" s="6">
        <v>37</v>
      </c>
      <c r="H23" s="8">
        <v>105.08</v>
      </c>
    </row>
    <row r="24" spans="1:8" x14ac:dyDescent="0.2">
      <c r="A24" s="7">
        <v>41290</v>
      </c>
      <c r="B24" s="6" t="s">
        <v>51</v>
      </c>
      <c r="C24" s="6" t="s">
        <v>52</v>
      </c>
      <c r="D24" s="6" t="s">
        <v>53</v>
      </c>
      <c r="E24" s="6" t="s">
        <v>42</v>
      </c>
      <c r="F24" s="6" t="s">
        <v>43</v>
      </c>
      <c r="G24" s="6">
        <v>82</v>
      </c>
      <c r="H24" s="8">
        <v>153.34</v>
      </c>
    </row>
    <row r="25" spans="1:8" x14ac:dyDescent="0.2">
      <c r="A25" s="7">
        <v>41290</v>
      </c>
      <c r="B25" s="6" t="s">
        <v>36</v>
      </c>
      <c r="C25" s="6" t="s">
        <v>44</v>
      </c>
      <c r="D25" s="6" t="s">
        <v>45</v>
      </c>
      <c r="E25" s="6" t="s">
        <v>49</v>
      </c>
      <c r="F25" s="6" t="s">
        <v>9</v>
      </c>
      <c r="G25" s="6">
        <v>23</v>
      </c>
      <c r="H25" s="8">
        <v>52.21</v>
      </c>
    </row>
    <row r="26" spans="1:8" x14ac:dyDescent="0.2">
      <c r="A26" s="7">
        <v>41291</v>
      </c>
      <c r="B26" s="6" t="s">
        <v>51</v>
      </c>
      <c r="C26" s="6" t="s">
        <v>52</v>
      </c>
      <c r="D26" s="6" t="s">
        <v>53</v>
      </c>
      <c r="E26" s="6" t="s">
        <v>49</v>
      </c>
      <c r="F26" s="6" t="s">
        <v>50</v>
      </c>
      <c r="G26" s="6">
        <v>44</v>
      </c>
      <c r="H26" s="8">
        <v>77.88</v>
      </c>
    </row>
    <row r="27" spans="1:8" x14ac:dyDescent="0.2">
      <c r="A27" s="7">
        <v>41291</v>
      </c>
      <c r="B27" s="6" t="s">
        <v>36</v>
      </c>
      <c r="C27" s="6" t="s">
        <v>37</v>
      </c>
      <c r="D27" s="6" t="s">
        <v>41</v>
      </c>
      <c r="E27" s="6" t="s">
        <v>42</v>
      </c>
      <c r="F27" s="6" t="s">
        <v>46</v>
      </c>
      <c r="G27" s="6">
        <v>31</v>
      </c>
      <c r="H27" s="8">
        <v>88.04</v>
      </c>
    </row>
    <row r="28" spans="1:8" x14ac:dyDescent="0.2">
      <c r="A28" s="7">
        <v>41292</v>
      </c>
      <c r="B28" s="6" t="s">
        <v>36</v>
      </c>
      <c r="C28" s="6" t="s">
        <v>47</v>
      </c>
      <c r="D28" s="6" t="s">
        <v>48</v>
      </c>
      <c r="E28" s="6" t="s">
        <v>42</v>
      </c>
      <c r="F28" s="6" t="s">
        <v>46</v>
      </c>
      <c r="G28" s="6">
        <v>158</v>
      </c>
      <c r="H28" s="8">
        <v>448.72</v>
      </c>
    </row>
    <row r="29" spans="1:8" x14ac:dyDescent="0.2">
      <c r="A29" s="7">
        <v>41292</v>
      </c>
      <c r="B29" s="6" t="s">
        <v>36</v>
      </c>
      <c r="C29" s="6" t="s">
        <v>37</v>
      </c>
      <c r="D29" s="6" t="s">
        <v>38</v>
      </c>
      <c r="E29" s="6" t="s">
        <v>42</v>
      </c>
      <c r="F29" s="6" t="s">
        <v>43</v>
      </c>
      <c r="G29" s="6">
        <v>33</v>
      </c>
      <c r="H29" s="8">
        <v>61.71</v>
      </c>
    </row>
    <row r="30" spans="1:8" x14ac:dyDescent="0.2">
      <c r="A30" s="7">
        <v>41295</v>
      </c>
      <c r="B30" s="6" t="s">
        <v>36</v>
      </c>
      <c r="C30" s="6" t="s">
        <v>37</v>
      </c>
      <c r="D30" s="6" t="s">
        <v>38</v>
      </c>
      <c r="E30" s="6" t="s">
        <v>39</v>
      </c>
      <c r="F30" s="6" t="s">
        <v>40</v>
      </c>
      <c r="G30" s="6">
        <v>27</v>
      </c>
      <c r="H30" s="8">
        <v>36.29</v>
      </c>
    </row>
    <row r="31" spans="1:8" x14ac:dyDescent="0.2">
      <c r="A31" s="7">
        <v>41295</v>
      </c>
      <c r="B31" s="6" t="s">
        <v>36</v>
      </c>
      <c r="C31" s="6" t="s">
        <v>37</v>
      </c>
      <c r="D31" s="6" t="s">
        <v>38</v>
      </c>
      <c r="E31" s="6" t="s">
        <v>42</v>
      </c>
      <c r="F31" s="6" t="s">
        <v>46</v>
      </c>
      <c r="G31" s="6">
        <v>43</v>
      </c>
      <c r="H31" s="8">
        <v>122.12</v>
      </c>
    </row>
    <row r="32" spans="1:8" x14ac:dyDescent="0.2">
      <c r="A32" s="7">
        <v>41296</v>
      </c>
      <c r="B32" s="6" t="s">
        <v>36</v>
      </c>
      <c r="C32" s="6" t="s">
        <v>37</v>
      </c>
      <c r="D32" s="6" t="s">
        <v>38</v>
      </c>
      <c r="E32" s="6" t="s">
        <v>42</v>
      </c>
      <c r="F32" s="6" t="s">
        <v>43</v>
      </c>
      <c r="G32" s="6">
        <v>102</v>
      </c>
      <c r="H32" s="8">
        <v>190.74</v>
      </c>
    </row>
    <row r="33" spans="1:8" x14ac:dyDescent="0.2">
      <c r="A33" s="7">
        <v>41296</v>
      </c>
      <c r="B33" s="6" t="s">
        <v>51</v>
      </c>
      <c r="C33" s="6" t="s">
        <v>54</v>
      </c>
      <c r="D33" s="6" t="s">
        <v>55</v>
      </c>
      <c r="E33" s="6" t="s">
        <v>42</v>
      </c>
      <c r="F33" s="6" t="s">
        <v>46</v>
      </c>
      <c r="G33" s="6">
        <v>34</v>
      </c>
      <c r="H33" s="8">
        <v>96.56</v>
      </c>
    </row>
    <row r="34" spans="1:8" x14ac:dyDescent="0.2">
      <c r="A34" s="7">
        <v>41297</v>
      </c>
      <c r="B34" s="6" t="s">
        <v>36</v>
      </c>
      <c r="C34" s="6" t="s">
        <v>44</v>
      </c>
      <c r="D34" s="6" t="s">
        <v>45</v>
      </c>
      <c r="E34" s="6" t="s">
        <v>49</v>
      </c>
      <c r="F34" s="6" t="s">
        <v>50</v>
      </c>
      <c r="G34" s="6">
        <v>28</v>
      </c>
      <c r="H34" s="8">
        <v>49.56</v>
      </c>
    </row>
    <row r="35" spans="1:8" x14ac:dyDescent="0.2">
      <c r="A35" s="7">
        <v>41297</v>
      </c>
      <c r="B35" s="6" t="s">
        <v>36</v>
      </c>
      <c r="C35" s="6" t="s">
        <v>47</v>
      </c>
      <c r="D35" s="6" t="s">
        <v>48</v>
      </c>
      <c r="E35" s="6" t="s">
        <v>56</v>
      </c>
      <c r="F35" s="6" t="s">
        <v>61</v>
      </c>
      <c r="G35" s="6">
        <v>47</v>
      </c>
      <c r="H35" s="8">
        <v>102.93</v>
      </c>
    </row>
    <row r="36" spans="1:8" x14ac:dyDescent="0.2">
      <c r="A36" s="7">
        <v>41298</v>
      </c>
      <c r="B36" s="6" t="s">
        <v>36</v>
      </c>
      <c r="C36" s="6" t="s">
        <v>47</v>
      </c>
      <c r="D36" s="6" t="s">
        <v>48</v>
      </c>
      <c r="E36" s="6" t="s">
        <v>49</v>
      </c>
      <c r="F36" s="6" t="s">
        <v>50</v>
      </c>
      <c r="G36" s="6">
        <v>74</v>
      </c>
      <c r="H36" s="8">
        <v>130.97999999999999</v>
      </c>
    </row>
    <row r="37" spans="1:8" x14ac:dyDescent="0.2">
      <c r="A37" s="7">
        <v>41298</v>
      </c>
      <c r="B37" s="6" t="s">
        <v>51</v>
      </c>
      <c r="C37" s="6" t="s">
        <v>54</v>
      </c>
      <c r="D37" s="6" t="s">
        <v>55</v>
      </c>
      <c r="E37" s="6" t="s">
        <v>56</v>
      </c>
      <c r="F37" s="6" t="s">
        <v>61</v>
      </c>
      <c r="G37" s="6">
        <v>102</v>
      </c>
      <c r="H37" s="8">
        <v>223.38</v>
      </c>
    </row>
    <row r="38" spans="1:8" x14ac:dyDescent="0.2">
      <c r="A38" s="7">
        <v>41299</v>
      </c>
      <c r="B38" s="6" t="s">
        <v>36</v>
      </c>
      <c r="C38" s="6" t="s">
        <v>37</v>
      </c>
      <c r="D38" s="6" t="s">
        <v>38</v>
      </c>
      <c r="E38" s="6" t="s">
        <v>49</v>
      </c>
      <c r="F38" s="6" t="s">
        <v>60</v>
      </c>
      <c r="G38" s="6">
        <v>53</v>
      </c>
      <c r="H38" s="8">
        <v>99.11</v>
      </c>
    </row>
    <row r="39" spans="1:8" x14ac:dyDescent="0.2">
      <c r="A39" s="7">
        <v>41299</v>
      </c>
      <c r="B39" s="6" t="s">
        <v>36</v>
      </c>
      <c r="C39" s="6" t="s">
        <v>37</v>
      </c>
      <c r="D39" s="6" t="s">
        <v>41</v>
      </c>
      <c r="E39" s="6" t="s">
        <v>42</v>
      </c>
      <c r="F39" s="6" t="s">
        <v>59</v>
      </c>
      <c r="G39" s="6">
        <v>27</v>
      </c>
      <c r="H39" s="8">
        <v>58.86</v>
      </c>
    </row>
    <row r="40" spans="1:8" x14ac:dyDescent="0.2">
      <c r="A40" s="7">
        <v>41302</v>
      </c>
      <c r="B40" s="6" t="s">
        <v>36</v>
      </c>
      <c r="C40" s="6" t="s">
        <v>47</v>
      </c>
      <c r="D40" s="6" t="s">
        <v>48</v>
      </c>
      <c r="E40" s="6" t="s">
        <v>49</v>
      </c>
      <c r="F40" s="6" t="s">
        <v>50</v>
      </c>
      <c r="G40" s="6">
        <v>88</v>
      </c>
      <c r="H40" s="8">
        <v>155.76</v>
      </c>
    </row>
    <row r="41" spans="1:8" x14ac:dyDescent="0.2">
      <c r="A41" s="7">
        <v>41302</v>
      </c>
      <c r="B41" s="6" t="s">
        <v>36</v>
      </c>
      <c r="C41" s="6" t="s">
        <v>37</v>
      </c>
      <c r="D41" s="6" t="s">
        <v>41</v>
      </c>
      <c r="E41" s="6" t="s">
        <v>42</v>
      </c>
      <c r="F41" s="6" t="s">
        <v>46</v>
      </c>
      <c r="G41" s="6">
        <v>33</v>
      </c>
      <c r="H41" s="8">
        <v>93.72</v>
      </c>
    </row>
    <row r="42" spans="1:8" x14ac:dyDescent="0.2">
      <c r="A42" s="7">
        <v>41303</v>
      </c>
      <c r="B42" s="6" t="s">
        <v>51</v>
      </c>
      <c r="C42" s="6" t="s">
        <v>52</v>
      </c>
      <c r="D42" s="6" t="s">
        <v>53</v>
      </c>
      <c r="E42" s="6" t="s">
        <v>39</v>
      </c>
      <c r="F42" s="6" t="s">
        <v>40</v>
      </c>
      <c r="G42" s="6">
        <v>34</v>
      </c>
      <c r="H42" s="8">
        <v>45.7</v>
      </c>
    </row>
    <row r="43" spans="1:8" x14ac:dyDescent="0.2">
      <c r="A43" s="7">
        <v>41303</v>
      </c>
      <c r="B43" s="6" t="s">
        <v>36</v>
      </c>
      <c r="C43" s="6" t="s">
        <v>37</v>
      </c>
      <c r="D43" s="6" t="s">
        <v>41</v>
      </c>
      <c r="E43" s="6" t="s">
        <v>49</v>
      </c>
      <c r="F43" s="6" t="s">
        <v>9</v>
      </c>
      <c r="G43" s="6">
        <v>38</v>
      </c>
      <c r="H43" s="8">
        <v>86.26</v>
      </c>
    </row>
    <row r="44" spans="1:8" x14ac:dyDescent="0.2">
      <c r="A44" s="7">
        <v>41304</v>
      </c>
      <c r="B44" s="6" t="s">
        <v>36</v>
      </c>
      <c r="C44" s="6" t="s">
        <v>47</v>
      </c>
      <c r="D44" s="6" t="s">
        <v>48</v>
      </c>
      <c r="E44" s="6" t="s">
        <v>49</v>
      </c>
      <c r="F44" s="6" t="s">
        <v>50</v>
      </c>
      <c r="G44" s="6">
        <v>49</v>
      </c>
      <c r="H44" s="8">
        <v>86.73</v>
      </c>
    </row>
    <row r="45" spans="1:8" x14ac:dyDescent="0.2">
      <c r="A45" s="7">
        <v>41304</v>
      </c>
      <c r="B45" s="6" t="s">
        <v>36</v>
      </c>
      <c r="C45" s="6" t="s">
        <v>37</v>
      </c>
      <c r="D45" s="6" t="s">
        <v>41</v>
      </c>
      <c r="E45" s="6" t="s">
        <v>42</v>
      </c>
      <c r="F45" s="6" t="s">
        <v>59</v>
      </c>
      <c r="G45" s="6">
        <v>37</v>
      </c>
      <c r="H45" s="8">
        <v>80.66</v>
      </c>
    </row>
    <row r="46" spans="1:8" x14ac:dyDescent="0.2">
      <c r="A46" s="7">
        <v>41305</v>
      </c>
      <c r="B46" s="6" t="s">
        <v>36</v>
      </c>
      <c r="C46" s="6" t="s">
        <v>44</v>
      </c>
      <c r="D46" s="6" t="s">
        <v>45</v>
      </c>
      <c r="E46" s="6" t="s">
        <v>49</v>
      </c>
      <c r="F46" s="6" t="s">
        <v>50</v>
      </c>
      <c r="G46" s="6">
        <v>52</v>
      </c>
      <c r="H46" s="8">
        <v>92.04</v>
      </c>
    </row>
    <row r="47" spans="1:8" x14ac:dyDescent="0.2">
      <c r="A47" s="7">
        <v>41305</v>
      </c>
      <c r="B47" s="6" t="s">
        <v>36</v>
      </c>
      <c r="C47" s="6" t="s">
        <v>37</v>
      </c>
      <c r="D47" s="6" t="s">
        <v>38</v>
      </c>
      <c r="E47" s="6" t="s">
        <v>49</v>
      </c>
      <c r="F47" s="6" t="s">
        <v>60</v>
      </c>
      <c r="G47" s="6">
        <v>35</v>
      </c>
      <c r="H47" s="8">
        <v>65.45</v>
      </c>
    </row>
    <row r="48" spans="1:8" x14ac:dyDescent="0.2">
      <c r="A48" s="7">
        <v>41306</v>
      </c>
      <c r="B48" s="6" t="s">
        <v>36</v>
      </c>
      <c r="C48" s="6" t="s">
        <v>44</v>
      </c>
      <c r="D48" s="6" t="s">
        <v>45</v>
      </c>
      <c r="E48" s="6" t="s">
        <v>42</v>
      </c>
      <c r="F48" s="6" t="s">
        <v>59</v>
      </c>
      <c r="G48" s="6">
        <v>43</v>
      </c>
      <c r="H48" s="8">
        <v>93.74</v>
      </c>
    </row>
    <row r="49" spans="1:8" x14ac:dyDescent="0.2">
      <c r="A49" s="7">
        <v>41306</v>
      </c>
      <c r="B49" s="6" t="s">
        <v>36</v>
      </c>
      <c r="C49" s="6" t="s">
        <v>47</v>
      </c>
      <c r="D49" s="6" t="s">
        <v>48</v>
      </c>
      <c r="E49" s="6" t="s">
        <v>42</v>
      </c>
      <c r="F49" s="6" t="s">
        <v>46</v>
      </c>
      <c r="G49" s="6">
        <v>80</v>
      </c>
      <c r="H49" s="8">
        <v>227.2</v>
      </c>
    </row>
    <row r="50" spans="1:8" x14ac:dyDescent="0.2">
      <c r="A50" s="7">
        <v>41309</v>
      </c>
      <c r="B50" s="6" t="s">
        <v>36</v>
      </c>
      <c r="C50" s="6" t="s">
        <v>37</v>
      </c>
      <c r="D50" s="6" t="s">
        <v>38</v>
      </c>
      <c r="E50" s="6" t="s">
        <v>49</v>
      </c>
      <c r="F50" s="6" t="s">
        <v>50</v>
      </c>
      <c r="G50" s="6">
        <v>41</v>
      </c>
      <c r="H50" s="8">
        <v>72.569999999999993</v>
      </c>
    </row>
    <row r="51" spans="1:8" x14ac:dyDescent="0.2">
      <c r="A51" s="7">
        <v>41309</v>
      </c>
      <c r="B51" s="6" t="s">
        <v>36</v>
      </c>
      <c r="C51" s="6" t="s">
        <v>44</v>
      </c>
      <c r="D51" s="6" t="s">
        <v>45</v>
      </c>
      <c r="E51" s="6" t="s">
        <v>39</v>
      </c>
      <c r="F51" s="6" t="s">
        <v>40</v>
      </c>
      <c r="G51" s="6">
        <v>46</v>
      </c>
      <c r="H51" s="8">
        <v>77.28</v>
      </c>
    </row>
    <row r="52" spans="1:8" x14ac:dyDescent="0.2">
      <c r="A52" s="7">
        <v>41310</v>
      </c>
      <c r="B52" s="6" t="s">
        <v>36</v>
      </c>
      <c r="C52" s="6" t="s">
        <v>37</v>
      </c>
      <c r="D52" s="6" t="s">
        <v>38</v>
      </c>
      <c r="E52" s="6" t="s">
        <v>39</v>
      </c>
      <c r="F52" s="6" t="s">
        <v>40</v>
      </c>
      <c r="G52" s="6">
        <v>37</v>
      </c>
      <c r="H52" s="8">
        <v>49.73</v>
      </c>
    </row>
    <row r="53" spans="1:8" x14ac:dyDescent="0.2">
      <c r="A53" s="7">
        <v>41310</v>
      </c>
      <c r="B53" s="6" t="s">
        <v>51</v>
      </c>
      <c r="C53" s="6" t="s">
        <v>54</v>
      </c>
      <c r="D53" s="6" t="s">
        <v>55</v>
      </c>
      <c r="E53" s="6" t="s">
        <v>56</v>
      </c>
      <c r="F53" s="6" t="s">
        <v>61</v>
      </c>
      <c r="G53" s="6">
        <v>127</v>
      </c>
      <c r="H53" s="8">
        <v>278.13</v>
      </c>
    </row>
    <row r="54" spans="1:8" x14ac:dyDescent="0.2">
      <c r="A54" s="7">
        <v>41311</v>
      </c>
      <c r="B54" s="6" t="s">
        <v>36</v>
      </c>
      <c r="C54" s="6" t="s">
        <v>37</v>
      </c>
      <c r="D54" s="6" t="s">
        <v>38</v>
      </c>
      <c r="E54" s="6" t="s">
        <v>49</v>
      </c>
      <c r="F54" s="6" t="s">
        <v>50</v>
      </c>
      <c r="G54" s="6">
        <v>38</v>
      </c>
      <c r="H54" s="8">
        <v>67.260000000000005</v>
      </c>
    </row>
    <row r="55" spans="1:8" x14ac:dyDescent="0.2">
      <c r="A55" s="7">
        <v>41311</v>
      </c>
      <c r="B55" s="6" t="s">
        <v>51</v>
      </c>
      <c r="C55" s="6" t="s">
        <v>52</v>
      </c>
      <c r="D55" s="6" t="s">
        <v>53</v>
      </c>
      <c r="E55" s="6" t="s">
        <v>49</v>
      </c>
      <c r="F55" s="6" t="s">
        <v>50</v>
      </c>
      <c r="G55" s="6">
        <v>58</v>
      </c>
      <c r="H55" s="8">
        <v>102.66</v>
      </c>
    </row>
    <row r="56" spans="1:8" x14ac:dyDescent="0.2">
      <c r="A56" s="7">
        <v>41312</v>
      </c>
      <c r="B56" s="6" t="s">
        <v>51</v>
      </c>
      <c r="C56" s="6" t="s">
        <v>52</v>
      </c>
      <c r="D56" s="6" t="s">
        <v>53</v>
      </c>
      <c r="E56" s="6" t="s">
        <v>49</v>
      </c>
      <c r="F56" s="6" t="s">
        <v>50</v>
      </c>
      <c r="G56" s="6">
        <v>51</v>
      </c>
      <c r="H56" s="8">
        <v>90.27</v>
      </c>
    </row>
    <row r="57" spans="1:8" x14ac:dyDescent="0.2">
      <c r="A57" s="7">
        <v>41312</v>
      </c>
      <c r="B57" s="6" t="s">
        <v>36</v>
      </c>
      <c r="C57" s="6" t="s">
        <v>44</v>
      </c>
      <c r="D57" s="6" t="s">
        <v>45</v>
      </c>
      <c r="E57" s="6" t="s">
        <v>42</v>
      </c>
      <c r="F57" s="6" t="s">
        <v>43</v>
      </c>
      <c r="G57" s="6">
        <v>37</v>
      </c>
      <c r="H57" s="8">
        <v>69.19</v>
      </c>
    </row>
    <row r="58" spans="1:8" x14ac:dyDescent="0.2">
      <c r="A58" s="7">
        <v>41313</v>
      </c>
      <c r="B58" s="6" t="s">
        <v>36</v>
      </c>
      <c r="C58" s="6" t="s">
        <v>44</v>
      </c>
      <c r="D58" s="6" t="s">
        <v>45</v>
      </c>
      <c r="E58" s="6" t="s">
        <v>49</v>
      </c>
      <c r="F58" s="6" t="s">
        <v>50</v>
      </c>
      <c r="G58" s="6">
        <v>53</v>
      </c>
      <c r="H58" s="8">
        <v>93.81</v>
      </c>
    </row>
    <row r="59" spans="1:8" x14ac:dyDescent="0.2">
      <c r="A59" s="7">
        <v>41313</v>
      </c>
      <c r="B59" s="6" t="s">
        <v>36</v>
      </c>
      <c r="C59" s="6" t="s">
        <v>44</v>
      </c>
      <c r="D59" s="6" t="s">
        <v>45</v>
      </c>
      <c r="E59" s="6" t="s">
        <v>49</v>
      </c>
      <c r="F59" s="6" t="s">
        <v>60</v>
      </c>
      <c r="G59" s="6">
        <v>46</v>
      </c>
      <c r="H59" s="8">
        <v>86.02</v>
      </c>
    </row>
    <row r="60" spans="1:8" x14ac:dyDescent="0.2">
      <c r="A60" s="7">
        <v>41316</v>
      </c>
      <c r="B60" s="6" t="s">
        <v>36</v>
      </c>
      <c r="C60" s="6" t="s">
        <v>37</v>
      </c>
      <c r="D60" s="6" t="s">
        <v>41</v>
      </c>
      <c r="E60" s="6" t="s">
        <v>49</v>
      </c>
      <c r="F60" s="6" t="s">
        <v>50</v>
      </c>
      <c r="G60" s="6">
        <v>22</v>
      </c>
      <c r="H60" s="8">
        <v>38.94</v>
      </c>
    </row>
    <row r="61" spans="1:8" x14ac:dyDescent="0.2">
      <c r="A61" s="7">
        <v>41316</v>
      </c>
      <c r="B61" s="6" t="s">
        <v>36</v>
      </c>
      <c r="C61" s="6" t="s">
        <v>37</v>
      </c>
      <c r="D61" s="6" t="s">
        <v>41</v>
      </c>
      <c r="E61" s="6" t="s">
        <v>56</v>
      </c>
      <c r="F61" s="6" t="s">
        <v>61</v>
      </c>
      <c r="G61" s="6">
        <v>24</v>
      </c>
      <c r="H61" s="8">
        <v>52.56</v>
      </c>
    </row>
    <row r="62" spans="1:8" x14ac:dyDescent="0.2">
      <c r="A62" s="7">
        <v>41317</v>
      </c>
      <c r="B62" s="6" t="s">
        <v>36</v>
      </c>
      <c r="C62" s="6" t="s">
        <v>44</v>
      </c>
      <c r="D62" s="6" t="s">
        <v>45</v>
      </c>
      <c r="E62" s="6" t="s">
        <v>42</v>
      </c>
      <c r="F62" s="6" t="s">
        <v>46</v>
      </c>
      <c r="G62" s="6">
        <v>167</v>
      </c>
      <c r="H62" s="8">
        <v>474.28</v>
      </c>
    </row>
    <row r="63" spans="1:8" x14ac:dyDescent="0.2">
      <c r="A63" s="7">
        <v>41317</v>
      </c>
      <c r="B63" s="6" t="s">
        <v>51</v>
      </c>
      <c r="C63" s="6" t="s">
        <v>54</v>
      </c>
      <c r="D63" s="6" t="s">
        <v>55</v>
      </c>
      <c r="E63" s="6" t="s">
        <v>49</v>
      </c>
      <c r="F63" s="6" t="s">
        <v>60</v>
      </c>
      <c r="G63" s="6">
        <v>27</v>
      </c>
      <c r="H63" s="8">
        <v>50.49</v>
      </c>
    </row>
    <row r="64" spans="1:8" x14ac:dyDescent="0.2">
      <c r="A64" s="7">
        <v>41318</v>
      </c>
      <c r="B64" s="6" t="s">
        <v>36</v>
      </c>
      <c r="C64" s="6" t="s">
        <v>44</v>
      </c>
      <c r="D64" s="6" t="s">
        <v>45</v>
      </c>
      <c r="E64" s="6" t="s">
        <v>56</v>
      </c>
      <c r="F64" s="6" t="s">
        <v>57</v>
      </c>
      <c r="G64" s="6">
        <v>40</v>
      </c>
      <c r="H64" s="8">
        <v>139.6</v>
      </c>
    </row>
    <row r="65" spans="1:8" x14ac:dyDescent="0.2">
      <c r="A65" s="7">
        <v>41318</v>
      </c>
      <c r="B65" s="6" t="s">
        <v>51</v>
      </c>
      <c r="C65" s="6" t="s">
        <v>52</v>
      </c>
      <c r="D65" s="6" t="s">
        <v>53</v>
      </c>
      <c r="E65" s="6" t="s">
        <v>42</v>
      </c>
      <c r="F65" s="6" t="s">
        <v>59</v>
      </c>
      <c r="G65" s="6">
        <v>34</v>
      </c>
      <c r="H65" s="8">
        <v>74.12</v>
      </c>
    </row>
    <row r="66" spans="1:8" x14ac:dyDescent="0.2">
      <c r="A66" s="7">
        <v>41319</v>
      </c>
      <c r="B66" s="6" t="s">
        <v>51</v>
      </c>
      <c r="C66" s="6" t="s">
        <v>52</v>
      </c>
      <c r="D66" s="6" t="s">
        <v>53</v>
      </c>
      <c r="E66" s="6" t="s">
        <v>49</v>
      </c>
      <c r="F66" s="6" t="s">
        <v>60</v>
      </c>
      <c r="G66" s="6">
        <v>51</v>
      </c>
      <c r="H66" s="8">
        <v>95.37</v>
      </c>
    </row>
    <row r="67" spans="1:8" x14ac:dyDescent="0.2">
      <c r="A67" s="7">
        <v>41319</v>
      </c>
      <c r="B67" s="6" t="s">
        <v>51</v>
      </c>
      <c r="C67" s="6" t="s">
        <v>52</v>
      </c>
      <c r="D67" s="6" t="s">
        <v>53</v>
      </c>
      <c r="E67" s="6" t="s">
        <v>49</v>
      </c>
      <c r="F67" s="6" t="s">
        <v>9</v>
      </c>
      <c r="G67" s="6">
        <v>26</v>
      </c>
      <c r="H67" s="8">
        <v>59.02</v>
      </c>
    </row>
    <row r="68" spans="1:8" x14ac:dyDescent="0.2">
      <c r="A68" s="7">
        <v>41320</v>
      </c>
      <c r="B68" s="6" t="s">
        <v>51</v>
      </c>
      <c r="C68" s="6" t="s">
        <v>52</v>
      </c>
      <c r="D68" s="6" t="s">
        <v>53</v>
      </c>
      <c r="E68" s="6" t="s">
        <v>39</v>
      </c>
      <c r="F68" s="6" t="s">
        <v>40</v>
      </c>
      <c r="G68" s="6">
        <v>47</v>
      </c>
      <c r="H68" s="8">
        <v>78.959999999999994</v>
      </c>
    </row>
    <row r="69" spans="1:8" x14ac:dyDescent="0.2">
      <c r="A69" s="7">
        <v>41320</v>
      </c>
      <c r="B69" s="6" t="s">
        <v>51</v>
      </c>
      <c r="C69" s="6" t="s">
        <v>52</v>
      </c>
      <c r="D69" s="6" t="s">
        <v>53</v>
      </c>
      <c r="E69" s="6" t="s">
        <v>49</v>
      </c>
      <c r="F69" s="6" t="s">
        <v>50</v>
      </c>
      <c r="G69" s="6">
        <v>72</v>
      </c>
      <c r="H69" s="8">
        <v>127.44</v>
      </c>
    </row>
    <row r="70" spans="1:8" x14ac:dyDescent="0.2">
      <c r="A70" s="7">
        <v>41323</v>
      </c>
      <c r="B70" s="6" t="s">
        <v>36</v>
      </c>
      <c r="C70" s="6" t="s">
        <v>44</v>
      </c>
      <c r="D70" s="6" t="s">
        <v>45</v>
      </c>
      <c r="E70" s="6" t="s">
        <v>39</v>
      </c>
      <c r="F70" s="6" t="s">
        <v>40</v>
      </c>
      <c r="G70" s="6">
        <v>75</v>
      </c>
      <c r="H70" s="8">
        <v>126</v>
      </c>
    </row>
    <row r="71" spans="1:8" x14ac:dyDescent="0.2">
      <c r="A71" s="7">
        <v>41323</v>
      </c>
      <c r="B71" s="6" t="s">
        <v>36</v>
      </c>
      <c r="C71" s="6" t="s">
        <v>47</v>
      </c>
      <c r="D71" s="6" t="s">
        <v>48</v>
      </c>
      <c r="E71" s="6" t="s">
        <v>49</v>
      </c>
      <c r="F71" s="6" t="s">
        <v>50</v>
      </c>
      <c r="G71" s="6">
        <v>106</v>
      </c>
      <c r="H71" s="8">
        <v>187.62</v>
      </c>
    </row>
    <row r="72" spans="1:8" x14ac:dyDescent="0.2">
      <c r="A72" s="7">
        <v>41324</v>
      </c>
      <c r="B72" s="6" t="s">
        <v>51</v>
      </c>
      <c r="C72" s="6" t="s">
        <v>54</v>
      </c>
      <c r="D72" s="6" t="s">
        <v>55</v>
      </c>
      <c r="E72" s="6" t="s">
        <v>49</v>
      </c>
      <c r="F72" s="6" t="s">
        <v>50</v>
      </c>
      <c r="G72" s="6">
        <v>24</v>
      </c>
      <c r="H72" s="8">
        <v>42.48</v>
      </c>
    </row>
    <row r="73" spans="1:8" x14ac:dyDescent="0.2">
      <c r="A73" s="7">
        <v>41324</v>
      </c>
      <c r="B73" s="6" t="s">
        <v>51</v>
      </c>
      <c r="C73" s="6" t="s">
        <v>54</v>
      </c>
      <c r="D73" s="6" t="s">
        <v>55</v>
      </c>
      <c r="E73" s="6" t="s">
        <v>49</v>
      </c>
      <c r="F73" s="6" t="s">
        <v>50</v>
      </c>
      <c r="G73" s="6">
        <v>22</v>
      </c>
      <c r="H73" s="8">
        <v>38.94</v>
      </c>
    </row>
    <row r="74" spans="1:8" x14ac:dyDescent="0.2">
      <c r="A74" s="7">
        <v>41325</v>
      </c>
      <c r="B74" s="6" t="s">
        <v>51</v>
      </c>
      <c r="C74" s="6" t="s">
        <v>52</v>
      </c>
      <c r="D74" s="6" t="s">
        <v>53</v>
      </c>
      <c r="E74" s="6" t="s">
        <v>56</v>
      </c>
      <c r="F74" s="6" t="s">
        <v>61</v>
      </c>
      <c r="G74" s="6">
        <v>21</v>
      </c>
      <c r="H74" s="8">
        <v>45.99</v>
      </c>
    </row>
    <row r="75" spans="1:8" x14ac:dyDescent="0.2">
      <c r="A75" s="7">
        <v>41325</v>
      </c>
      <c r="B75" s="6" t="s">
        <v>36</v>
      </c>
      <c r="C75" s="6" t="s">
        <v>37</v>
      </c>
      <c r="D75" s="6" t="s">
        <v>38</v>
      </c>
      <c r="E75" s="6" t="s">
        <v>42</v>
      </c>
      <c r="F75" s="6" t="s">
        <v>59</v>
      </c>
      <c r="G75" s="6">
        <v>35</v>
      </c>
      <c r="H75" s="8">
        <v>76.3</v>
      </c>
    </row>
    <row r="76" spans="1:8" x14ac:dyDescent="0.2">
      <c r="A76" s="7">
        <v>41326</v>
      </c>
      <c r="B76" s="6" t="s">
        <v>51</v>
      </c>
      <c r="C76" s="6" t="s">
        <v>54</v>
      </c>
      <c r="D76" s="6" t="s">
        <v>55</v>
      </c>
      <c r="E76" s="6" t="s">
        <v>56</v>
      </c>
      <c r="F76" s="6" t="s">
        <v>57</v>
      </c>
      <c r="G76" s="6">
        <v>27</v>
      </c>
      <c r="H76" s="8">
        <v>94.23</v>
      </c>
    </row>
    <row r="77" spans="1:8" x14ac:dyDescent="0.2">
      <c r="A77" s="7">
        <v>41326</v>
      </c>
      <c r="B77" s="6" t="s">
        <v>36</v>
      </c>
      <c r="C77" s="6" t="s">
        <v>47</v>
      </c>
      <c r="D77" s="6" t="s">
        <v>48</v>
      </c>
      <c r="E77" s="6" t="s">
        <v>39</v>
      </c>
      <c r="F77" s="6" t="s">
        <v>40</v>
      </c>
      <c r="G77" s="6">
        <v>34</v>
      </c>
      <c r="H77" s="8">
        <v>57.12</v>
      </c>
    </row>
    <row r="78" spans="1:8" x14ac:dyDescent="0.2">
      <c r="A78" s="7">
        <v>41327</v>
      </c>
      <c r="B78" s="6" t="s">
        <v>51</v>
      </c>
      <c r="C78" s="6" t="s">
        <v>54</v>
      </c>
      <c r="D78" s="6" t="s">
        <v>55</v>
      </c>
      <c r="E78" s="6" t="s">
        <v>42</v>
      </c>
      <c r="F78" s="6" t="s">
        <v>46</v>
      </c>
      <c r="G78" s="6">
        <v>58</v>
      </c>
      <c r="H78" s="8">
        <v>164.72</v>
      </c>
    </row>
    <row r="79" spans="1:8" x14ac:dyDescent="0.2">
      <c r="A79" s="7">
        <v>41327</v>
      </c>
      <c r="B79" s="6" t="s">
        <v>36</v>
      </c>
      <c r="C79" s="6" t="s">
        <v>37</v>
      </c>
      <c r="D79" s="6" t="s">
        <v>41</v>
      </c>
      <c r="E79" s="6" t="s">
        <v>56</v>
      </c>
      <c r="F79" s="6" t="s">
        <v>57</v>
      </c>
      <c r="G79" s="6">
        <v>24</v>
      </c>
      <c r="H79" s="8">
        <v>83.76</v>
      </c>
    </row>
    <row r="80" spans="1:8" x14ac:dyDescent="0.2">
      <c r="A80" s="7">
        <v>41330</v>
      </c>
      <c r="B80" s="6" t="s">
        <v>36</v>
      </c>
      <c r="C80" s="6" t="s">
        <v>44</v>
      </c>
      <c r="D80" s="6" t="s">
        <v>45</v>
      </c>
      <c r="E80" s="6" t="s">
        <v>42</v>
      </c>
      <c r="F80" s="6" t="s">
        <v>59</v>
      </c>
      <c r="G80" s="6">
        <v>32</v>
      </c>
      <c r="H80" s="8">
        <v>69.760000000000005</v>
      </c>
    </row>
    <row r="81" spans="1:8" x14ac:dyDescent="0.2">
      <c r="A81" s="7">
        <v>41330</v>
      </c>
      <c r="B81" s="6" t="s">
        <v>36</v>
      </c>
      <c r="C81" s="6" t="s">
        <v>44</v>
      </c>
      <c r="D81" s="6" t="s">
        <v>45</v>
      </c>
      <c r="E81" s="6" t="s">
        <v>42</v>
      </c>
      <c r="F81" s="6" t="s">
        <v>59</v>
      </c>
      <c r="G81" s="6">
        <v>32</v>
      </c>
      <c r="H81" s="8">
        <v>69.760000000000005</v>
      </c>
    </row>
    <row r="82" spans="1:8" x14ac:dyDescent="0.2">
      <c r="A82" s="7">
        <v>41331</v>
      </c>
      <c r="B82" s="6" t="s">
        <v>36</v>
      </c>
      <c r="C82" s="6" t="s">
        <v>37</v>
      </c>
      <c r="D82" s="6" t="s">
        <v>38</v>
      </c>
      <c r="E82" s="6" t="s">
        <v>49</v>
      </c>
      <c r="F82" s="6" t="s">
        <v>60</v>
      </c>
      <c r="G82" s="6">
        <v>175</v>
      </c>
      <c r="H82" s="8">
        <v>327.25</v>
      </c>
    </row>
    <row r="83" spans="1:8" x14ac:dyDescent="0.2">
      <c r="A83" s="7">
        <v>41331</v>
      </c>
      <c r="B83" s="6" t="s">
        <v>51</v>
      </c>
      <c r="C83" s="6" t="s">
        <v>52</v>
      </c>
      <c r="D83" s="6" t="s">
        <v>53</v>
      </c>
      <c r="E83" s="6" t="s">
        <v>42</v>
      </c>
      <c r="F83" s="6" t="s">
        <v>59</v>
      </c>
      <c r="G83" s="6">
        <v>28</v>
      </c>
      <c r="H83" s="8">
        <v>61.04</v>
      </c>
    </row>
    <row r="84" spans="1:8" x14ac:dyDescent="0.2">
      <c r="A84" s="7">
        <v>41332</v>
      </c>
      <c r="B84" s="6" t="s">
        <v>36</v>
      </c>
      <c r="C84" s="6" t="s">
        <v>44</v>
      </c>
      <c r="D84" s="6" t="s">
        <v>45</v>
      </c>
      <c r="E84" s="6" t="s">
        <v>39</v>
      </c>
      <c r="F84" s="6" t="s">
        <v>40</v>
      </c>
      <c r="G84" s="6">
        <v>142</v>
      </c>
      <c r="H84" s="8">
        <v>238.56</v>
      </c>
    </row>
    <row r="85" spans="1:8" x14ac:dyDescent="0.2">
      <c r="A85" s="7">
        <v>41332</v>
      </c>
      <c r="B85" s="6" t="s">
        <v>51</v>
      </c>
      <c r="C85" s="6" t="s">
        <v>52</v>
      </c>
      <c r="D85" s="6" t="s">
        <v>53</v>
      </c>
      <c r="E85" s="6" t="s">
        <v>56</v>
      </c>
      <c r="F85" s="6" t="s">
        <v>62</v>
      </c>
      <c r="G85" s="6">
        <v>23</v>
      </c>
      <c r="H85" s="8">
        <v>58.140000000000008</v>
      </c>
    </row>
    <row r="86" spans="1:8" x14ac:dyDescent="0.2">
      <c r="A86" s="7">
        <v>41333</v>
      </c>
      <c r="B86" s="6" t="s">
        <v>51</v>
      </c>
      <c r="C86" s="6" t="s">
        <v>52</v>
      </c>
      <c r="D86" s="6" t="s">
        <v>53</v>
      </c>
      <c r="E86" s="6" t="s">
        <v>56</v>
      </c>
      <c r="F86" s="6" t="s">
        <v>57</v>
      </c>
      <c r="G86" s="6">
        <v>69</v>
      </c>
      <c r="H86" s="8">
        <v>240.81</v>
      </c>
    </row>
    <row r="87" spans="1:8" x14ac:dyDescent="0.2">
      <c r="A87" s="7">
        <v>41333</v>
      </c>
      <c r="B87" s="6" t="s">
        <v>36</v>
      </c>
      <c r="C87" s="6" t="s">
        <v>44</v>
      </c>
      <c r="D87" s="6" t="s">
        <v>45</v>
      </c>
      <c r="E87" s="6" t="s">
        <v>49</v>
      </c>
      <c r="F87" s="6" t="s">
        <v>60</v>
      </c>
      <c r="G87" s="6">
        <v>44</v>
      </c>
      <c r="H87" s="8">
        <v>82.28</v>
      </c>
    </row>
    <row r="88" spans="1:8" x14ac:dyDescent="0.2">
      <c r="A88" s="7">
        <v>41334</v>
      </c>
      <c r="B88" s="6" t="s">
        <v>36</v>
      </c>
      <c r="C88" s="6" t="s">
        <v>44</v>
      </c>
      <c r="D88" s="6" t="s">
        <v>45</v>
      </c>
      <c r="E88" s="6" t="s">
        <v>56</v>
      </c>
      <c r="F88" s="6" t="s">
        <v>57</v>
      </c>
      <c r="G88" s="6">
        <v>87</v>
      </c>
      <c r="H88" s="8">
        <v>303.63</v>
      </c>
    </row>
    <row r="89" spans="1:8" x14ac:dyDescent="0.2">
      <c r="A89" s="7">
        <v>41334</v>
      </c>
      <c r="B89" s="6" t="s">
        <v>51</v>
      </c>
      <c r="C89" s="6" t="s">
        <v>52</v>
      </c>
      <c r="D89" s="6" t="s">
        <v>53</v>
      </c>
      <c r="E89" s="6" t="s">
        <v>42</v>
      </c>
      <c r="F89" s="6" t="s">
        <v>59</v>
      </c>
      <c r="G89" s="6">
        <v>49</v>
      </c>
      <c r="H89" s="8">
        <v>106.82</v>
      </c>
    </row>
    <row r="90" spans="1:8" x14ac:dyDescent="0.2">
      <c r="A90" s="7">
        <v>41337</v>
      </c>
      <c r="B90" s="6" t="s">
        <v>51</v>
      </c>
      <c r="C90" s="6" t="s">
        <v>54</v>
      </c>
      <c r="D90" s="6" t="s">
        <v>55</v>
      </c>
      <c r="E90" s="6" t="s">
        <v>49</v>
      </c>
      <c r="F90" s="6" t="s">
        <v>60</v>
      </c>
      <c r="G90" s="6">
        <v>61</v>
      </c>
      <c r="H90" s="8">
        <v>114.07</v>
      </c>
    </row>
    <row r="91" spans="1:8" x14ac:dyDescent="0.2">
      <c r="A91" s="7">
        <v>41337</v>
      </c>
      <c r="B91" s="6" t="s">
        <v>51</v>
      </c>
      <c r="C91" s="6" t="s">
        <v>52</v>
      </c>
      <c r="D91" s="6" t="s">
        <v>53</v>
      </c>
      <c r="E91" s="6" t="s">
        <v>49</v>
      </c>
      <c r="F91" s="6" t="s">
        <v>50</v>
      </c>
      <c r="G91" s="6">
        <v>77</v>
      </c>
      <c r="H91" s="8">
        <v>136.29</v>
      </c>
    </row>
    <row r="92" spans="1:8" x14ac:dyDescent="0.2">
      <c r="A92" s="7">
        <v>41338</v>
      </c>
      <c r="B92" s="6" t="s">
        <v>36</v>
      </c>
      <c r="C92" s="6" t="s">
        <v>44</v>
      </c>
      <c r="D92" s="6" t="s">
        <v>45</v>
      </c>
      <c r="E92" s="6" t="s">
        <v>42</v>
      </c>
      <c r="F92" s="6" t="s">
        <v>59</v>
      </c>
      <c r="G92" s="6">
        <v>39</v>
      </c>
      <c r="H92" s="8">
        <v>85.02</v>
      </c>
    </row>
    <row r="93" spans="1:8" x14ac:dyDescent="0.2">
      <c r="A93" s="7">
        <v>41338</v>
      </c>
      <c r="B93" s="6" t="s">
        <v>36</v>
      </c>
      <c r="C93" s="6" t="s">
        <v>37</v>
      </c>
      <c r="D93" s="6" t="s">
        <v>38</v>
      </c>
      <c r="E93" s="6" t="s">
        <v>56</v>
      </c>
      <c r="F93" s="6" t="s">
        <v>61</v>
      </c>
      <c r="G93" s="6">
        <v>55</v>
      </c>
      <c r="H93" s="8">
        <v>120.45</v>
      </c>
    </row>
    <row r="94" spans="1:8" x14ac:dyDescent="0.2">
      <c r="A94" s="7">
        <v>41339</v>
      </c>
      <c r="B94" s="6" t="s">
        <v>36</v>
      </c>
      <c r="C94" s="6" t="s">
        <v>37</v>
      </c>
      <c r="D94" s="6" t="s">
        <v>38</v>
      </c>
      <c r="E94" s="6" t="s">
        <v>49</v>
      </c>
      <c r="F94" s="6" t="s">
        <v>50</v>
      </c>
      <c r="G94" s="6">
        <v>97</v>
      </c>
      <c r="H94" s="8">
        <v>171.69</v>
      </c>
    </row>
    <row r="95" spans="1:8" x14ac:dyDescent="0.2">
      <c r="A95" s="7">
        <v>41339</v>
      </c>
      <c r="B95" s="6" t="s">
        <v>51</v>
      </c>
      <c r="C95" s="6" t="s">
        <v>54</v>
      </c>
      <c r="D95" s="6" t="s">
        <v>55</v>
      </c>
      <c r="E95" s="6" t="s">
        <v>42</v>
      </c>
      <c r="F95" s="6" t="s">
        <v>59</v>
      </c>
      <c r="G95" s="6">
        <v>25</v>
      </c>
      <c r="H95" s="8">
        <v>54.5</v>
      </c>
    </row>
    <row r="96" spans="1:8" x14ac:dyDescent="0.2">
      <c r="A96" s="7">
        <v>41340</v>
      </c>
      <c r="B96" s="6" t="s">
        <v>36</v>
      </c>
      <c r="C96" s="6" t="s">
        <v>44</v>
      </c>
      <c r="D96" s="6" t="s">
        <v>45</v>
      </c>
      <c r="E96" s="6" t="s">
        <v>42</v>
      </c>
      <c r="F96" s="6" t="s">
        <v>43</v>
      </c>
      <c r="G96" s="6">
        <v>146</v>
      </c>
      <c r="H96" s="8">
        <v>273.02</v>
      </c>
    </row>
    <row r="97" spans="1:8" x14ac:dyDescent="0.2">
      <c r="A97" s="7">
        <v>41340</v>
      </c>
      <c r="B97" s="6" t="s">
        <v>51</v>
      </c>
      <c r="C97" s="6" t="s">
        <v>54</v>
      </c>
      <c r="D97" s="6" t="s">
        <v>55</v>
      </c>
      <c r="E97" s="6" t="s">
        <v>49</v>
      </c>
      <c r="F97" s="6" t="s">
        <v>50</v>
      </c>
      <c r="G97" s="6">
        <v>39</v>
      </c>
      <c r="H97" s="8">
        <v>69.03</v>
      </c>
    </row>
    <row r="98" spans="1:8" x14ac:dyDescent="0.2">
      <c r="A98" s="7">
        <v>41341</v>
      </c>
      <c r="B98" s="6" t="s">
        <v>51</v>
      </c>
      <c r="C98" s="6" t="s">
        <v>52</v>
      </c>
      <c r="D98" s="6" t="s">
        <v>53</v>
      </c>
      <c r="E98" s="6" t="s">
        <v>39</v>
      </c>
      <c r="F98" s="6" t="s">
        <v>40</v>
      </c>
      <c r="G98" s="6">
        <v>23</v>
      </c>
      <c r="H98" s="8">
        <v>38.64</v>
      </c>
    </row>
    <row r="99" spans="1:8" x14ac:dyDescent="0.2">
      <c r="A99" s="7">
        <v>41341</v>
      </c>
      <c r="B99" s="6" t="s">
        <v>36</v>
      </c>
      <c r="C99" s="6" t="s">
        <v>37</v>
      </c>
      <c r="D99" s="6" t="s">
        <v>38</v>
      </c>
      <c r="E99" s="6" t="s">
        <v>56</v>
      </c>
      <c r="F99" s="6" t="s">
        <v>61</v>
      </c>
      <c r="G99" s="6">
        <v>75</v>
      </c>
      <c r="H99" s="8">
        <v>164.25</v>
      </c>
    </row>
    <row r="100" spans="1:8" x14ac:dyDescent="0.2">
      <c r="A100" s="7">
        <v>41344</v>
      </c>
      <c r="B100" s="6" t="s">
        <v>51</v>
      </c>
      <c r="C100" s="6" t="s">
        <v>54</v>
      </c>
      <c r="D100" s="6" t="s">
        <v>55</v>
      </c>
      <c r="E100" s="6" t="s">
        <v>42</v>
      </c>
      <c r="F100" s="6" t="s">
        <v>43</v>
      </c>
      <c r="G100" s="6">
        <v>63</v>
      </c>
      <c r="H100" s="8">
        <v>117.81</v>
      </c>
    </row>
    <row r="101" spans="1:8" x14ac:dyDescent="0.2">
      <c r="A101" s="7">
        <v>41344</v>
      </c>
      <c r="B101" s="6" t="s">
        <v>36</v>
      </c>
      <c r="C101" s="6" t="s">
        <v>37</v>
      </c>
      <c r="D101" s="6" t="s">
        <v>38</v>
      </c>
      <c r="E101" s="6" t="s">
        <v>49</v>
      </c>
      <c r="F101" s="6" t="s">
        <v>60</v>
      </c>
      <c r="G101" s="6">
        <v>39</v>
      </c>
      <c r="H101" s="8">
        <v>72.930000000000007</v>
      </c>
    </row>
    <row r="102" spans="1:8" x14ac:dyDescent="0.2">
      <c r="A102" s="7">
        <v>41345</v>
      </c>
      <c r="B102" s="6" t="s">
        <v>36</v>
      </c>
      <c r="C102" s="6" t="s">
        <v>44</v>
      </c>
      <c r="D102" s="6" t="s">
        <v>45</v>
      </c>
      <c r="E102" s="6" t="s">
        <v>49</v>
      </c>
      <c r="F102" s="6" t="s">
        <v>50</v>
      </c>
      <c r="G102" s="6">
        <v>59</v>
      </c>
      <c r="H102" s="8">
        <v>104.43</v>
      </c>
    </row>
    <row r="103" spans="1:8" x14ac:dyDescent="0.2">
      <c r="A103" s="7">
        <v>41345</v>
      </c>
      <c r="B103" s="6" t="s">
        <v>51</v>
      </c>
      <c r="C103" s="6" t="s">
        <v>52</v>
      </c>
      <c r="D103" s="6" t="s">
        <v>53</v>
      </c>
      <c r="E103" s="6" t="s">
        <v>56</v>
      </c>
      <c r="F103" s="6" t="s">
        <v>57</v>
      </c>
      <c r="G103" s="6">
        <v>24</v>
      </c>
      <c r="H103" s="8">
        <v>83.76</v>
      </c>
    </row>
    <row r="104" spans="1:8" x14ac:dyDescent="0.2">
      <c r="A104" s="7">
        <v>41346</v>
      </c>
      <c r="B104" s="6" t="s">
        <v>36</v>
      </c>
      <c r="C104" s="6" t="s">
        <v>47</v>
      </c>
      <c r="D104" s="6" t="s">
        <v>48</v>
      </c>
      <c r="E104" s="6" t="s">
        <v>49</v>
      </c>
      <c r="F104" s="6" t="s">
        <v>50</v>
      </c>
      <c r="G104" s="6">
        <v>48</v>
      </c>
      <c r="H104" s="8">
        <v>84.96</v>
      </c>
    </row>
    <row r="105" spans="1:8" x14ac:dyDescent="0.2">
      <c r="A105" s="7">
        <v>41346</v>
      </c>
      <c r="B105" s="6" t="s">
        <v>36</v>
      </c>
      <c r="C105" s="6" t="s">
        <v>44</v>
      </c>
      <c r="D105" s="6" t="s">
        <v>45</v>
      </c>
      <c r="E105" s="6" t="s">
        <v>42</v>
      </c>
      <c r="F105" s="6" t="s">
        <v>43</v>
      </c>
      <c r="G105" s="6">
        <v>34</v>
      </c>
      <c r="H105" s="8">
        <v>63.58</v>
      </c>
    </row>
    <row r="106" spans="1:8" x14ac:dyDescent="0.2">
      <c r="A106" s="7">
        <v>41347</v>
      </c>
      <c r="B106" s="6" t="s">
        <v>36</v>
      </c>
      <c r="C106" s="6" t="s">
        <v>37</v>
      </c>
      <c r="D106" s="6" t="s">
        <v>38</v>
      </c>
      <c r="E106" s="6" t="s">
        <v>42</v>
      </c>
      <c r="F106" s="6" t="s">
        <v>46</v>
      </c>
      <c r="G106" s="6">
        <v>67</v>
      </c>
      <c r="H106" s="8">
        <v>190.28</v>
      </c>
    </row>
    <row r="107" spans="1:8" x14ac:dyDescent="0.2">
      <c r="A107" s="7">
        <v>41348</v>
      </c>
      <c r="B107" s="6" t="s">
        <v>51</v>
      </c>
      <c r="C107" s="6" t="s">
        <v>54</v>
      </c>
      <c r="D107" s="6" t="s">
        <v>55</v>
      </c>
      <c r="E107" s="6" t="s">
        <v>42</v>
      </c>
      <c r="F107" s="6" t="s">
        <v>46</v>
      </c>
      <c r="G107" s="6">
        <v>54</v>
      </c>
      <c r="H107" s="8">
        <v>153.36000000000001</v>
      </c>
    </row>
    <row r="108" spans="1:8" x14ac:dyDescent="0.2">
      <c r="A108" s="7">
        <v>41351</v>
      </c>
      <c r="B108" s="6" t="s">
        <v>51</v>
      </c>
      <c r="C108" s="6" t="s">
        <v>54</v>
      </c>
      <c r="D108" s="6" t="s">
        <v>55</v>
      </c>
      <c r="E108" s="6" t="s">
        <v>39</v>
      </c>
      <c r="F108" s="6" t="s">
        <v>40</v>
      </c>
      <c r="G108" s="6">
        <v>62</v>
      </c>
      <c r="H108" s="8">
        <v>104.16</v>
      </c>
    </row>
    <row r="109" spans="1:8" x14ac:dyDescent="0.2">
      <c r="A109" s="7">
        <v>41352</v>
      </c>
      <c r="B109" s="6" t="s">
        <v>36</v>
      </c>
      <c r="C109" s="6" t="s">
        <v>44</v>
      </c>
      <c r="D109" s="6" t="s">
        <v>45</v>
      </c>
      <c r="E109" s="6" t="s">
        <v>39</v>
      </c>
      <c r="F109" s="6" t="s">
        <v>40</v>
      </c>
      <c r="G109" s="6">
        <v>115</v>
      </c>
      <c r="H109" s="8">
        <v>193.2</v>
      </c>
    </row>
    <row r="110" spans="1:8" x14ac:dyDescent="0.2">
      <c r="A110" s="7">
        <v>41353</v>
      </c>
      <c r="B110" s="6" t="s">
        <v>51</v>
      </c>
      <c r="C110" s="6" t="s">
        <v>52</v>
      </c>
      <c r="D110" s="6" t="s">
        <v>53</v>
      </c>
      <c r="E110" s="6" t="s">
        <v>42</v>
      </c>
      <c r="F110" s="6" t="s">
        <v>43</v>
      </c>
      <c r="G110" s="6">
        <v>55</v>
      </c>
      <c r="H110" s="8">
        <v>102.85</v>
      </c>
    </row>
    <row r="111" spans="1:8" x14ac:dyDescent="0.2">
      <c r="A111" s="7">
        <v>41354</v>
      </c>
      <c r="B111" s="6" t="s">
        <v>51</v>
      </c>
      <c r="C111" s="6" t="s">
        <v>52</v>
      </c>
      <c r="D111" s="6" t="s">
        <v>53</v>
      </c>
      <c r="E111" s="6" t="s">
        <v>56</v>
      </c>
      <c r="F111" s="6" t="s">
        <v>57</v>
      </c>
      <c r="G111" s="6">
        <v>21</v>
      </c>
      <c r="H111" s="8">
        <v>73.290000000000006</v>
      </c>
    </row>
    <row r="112" spans="1:8" x14ac:dyDescent="0.2">
      <c r="A112" s="7">
        <v>41355</v>
      </c>
      <c r="B112" s="6" t="s">
        <v>36</v>
      </c>
      <c r="C112" s="6" t="s">
        <v>47</v>
      </c>
      <c r="D112" s="6" t="s">
        <v>48</v>
      </c>
      <c r="E112" s="6" t="s">
        <v>39</v>
      </c>
      <c r="F112" s="6" t="s">
        <v>40</v>
      </c>
      <c r="G112" s="6">
        <v>39</v>
      </c>
      <c r="H112" s="8">
        <v>65.52</v>
      </c>
    </row>
    <row r="113" spans="1:8" x14ac:dyDescent="0.2">
      <c r="A113" s="7">
        <v>41358</v>
      </c>
      <c r="B113" s="6" t="s">
        <v>51</v>
      </c>
      <c r="C113" s="6" t="s">
        <v>54</v>
      </c>
      <c r="D113" s="6" t="s">
        <v>55</v>
      </c>
      <c r="E113" s="6" t="s">
        <v>42</v>
      </c>
      <c r="F113" s="6" t="s">
        <v>46</v>
      </c>
      <c r="G113" s="6">
        <v>45</v>
      </c>
      <c r="H113" s="8">
        <v>127.8</v>
      </c>
    </row>
    <row r="114" spans="1:8" x14ac:dyDescent="0.2">
      <c r="A114" s="7">
        <v>41359</v>
      </c>
      <c r="B114" s="6" t="s">
        <v>36</v>
      </c>
      <c r="C114" s="6" t="s">
        <v>37</v>
      </c>
      <c r="D114" s="6" t="s">
        <v>38</v>
      </c>
      <c r="E114" s="6" t="s">
        <v>42</v>
      </c>
      <c r="F114" s="6" t="s">
        <v>43</v>
      </c>
      <c r="G114" s="6">
        <v>76</v>
      </c>
      <c r="H114" s="8">
        <v>142.12</v>
      </c>
    </row>
    <row r="115" spans="1:8" x14ac:dyDescent="0.2">
      <c r="A115" s="7">
        <v>41360</v>
      </c>
      <c r="B115" s="6" t="s">
        <v>36</v>
      </c>
      <c r="C115" s="6" t="s">
        <v>37</v>
      </c>
      <c r="D115" s="6" t="s">
        <v>38</v>
      </c>
      <c r="E115" s="6" t="s">
        <v>49</v>
      </c>
      <c r="F115" s="6" t="s">
        <v>50</v>
      </c>
      <c r="G115" s="6">
        <v>108</v>
      </c>
      <c r="H115" s="8">
        <v>191.16</v>
      </c>
    </row>
    <row r="116" spans="1:8" x14ac:dyDescent="0.2">
      <c r="A116" s="7">
        <v>41361</v>
      </c>
      <c r="B116" s="6" t="s">
        <v>36</v>
      </c>
      <c r="C116" s="6" t="s">
        <v>44</v>
      </c>
      <c r="D116" s="6" t="s">
        <v>45</v>
      </c>
      <c r="E116" s="6" t="s">
        <v>42</v>
      </c>
      <c r="F116" s="6" t="s">
        <v>59</v>
      </c>
      <c r="G116" s="6">
        <v>27</v>
      </c>
      <c r="H116" s="8">
        <v>58.86</v>
      </c>
    </row>
    <row r="117" spans="1:8" x14ac:dyDescent="0.2">
      <c r="A117" s="7">
        <v>41362</v>
      </c>
      <c r="B117" s="6" t="s">
        <v>36</v>
      </c>
      <c r="C117" s="6" t="s">
        <v>44</v>
      </c>
      <c r="D117" s="6" t="s">
        <v>45</v>
      </c>
      <c r="E117" s="6" t="s">
        <v>39</v>
      </c>
      <c r="F117" s="6" t="s">
        <v>40</v>
      </c>
      <c r="G117" s="6">
        <v>81</v>
      </c>
      <c r="H117" s="8">
        <v>136.08000000000001</v>
      </c>
    </row>
    <row r="118" spans="1:8" x14ac:dyDescent="0.2">
      <c r="A118" s="7">
        <v>41365</v>
      </c>
      <c r="B118" s="6" t="s">
        <v>51</v>
      </c>
      <c r="C118" s="6" t="s">
        <v>54</v>
      </c>
      <c r="D118" s="6" t="s">
        <v>55</v>
      </c>
      <c r="E118" s="6" t="s">
        <v>39</v>
      </c>
      <c r="F118" s="6" t="s">
        <v>40</v>
      </c>
      <c r="G118" s="6">
        <v>36</v>
      </c>
      <c r="H118" s="8">
        <v>60.48</v>
      </c>
    </row>
    <row r="119" spans="1:8" x14ac:dyDescent="0.2">
      <c r="A119" s="7">
        <v>41366</v>
      </c>
      <c r="B119" s="6" t="s">
        <v>51</v>
      </c>
      <c r="C119" s="6" t="s">
        <v>52</v>
      </c>
      <c r="D119" s="6" t="s">
        <v>53</v>
      </c>
      <c r="E119" s="6" t="s">
        <v>49</v>
      </c>
      <c r="F119" s="6" t="s">
        <v>50</v>
      </c>
      <c r="G119" s="6">
        <v>65</v>
      </c>
      <c r="H119" s="8">
        <v>115.05</v>
      </c>
    </row>
    <row r="120" spans="1:8" x14ac:dyDescent="0.2">
      <c r="A120" s="7">
        <v>41367</v>
      </c>
      <c r="B120" s="6" t="s">
        <v>36</v>
      </c>
      <c r="C120" s="6" t="s">
        <v>47</v>
      </c>
      <c r="D120" s="6" t="s">
        <v>48</v>
      </c>
      <c r="E120" s="6" t="s">
        <v>42</v>
      </c>
      <c r="F120" s="6" t="s">
        <v>59</v>
      </c>
      <c r="G120" s="6">
        <v>84</v>
      </c>
      <c r="H120" s="8">
        <v>183.12</v>
      </c>
    </row>
    <row r="121" spans="1:8" x14ac:dyDescent="0.2">
      <c r="A121" s="7">
        <v>41368</v>
      </c>
      <c r="B121" s="6" t="s">
        <v>51</v>
      </c>
      <c r="C121" s="6" t="s">
        <v>54</v>
      </c>
      <c r="D121" s="6" t="s">
        <v>55</v>
      </c>
      <c r="E121" s="6" t="s">
        <v>42</v>
      </c>
      <c r="F121" s="6" t="s">
        <v>43</v>
      </c>
      <c r="G121" s="6">
        <v>40</v>
      </c>
      <c r="H121" s="8">
        <v>74.8</v>
      </c>
    </row>
    <row r="122" spans="1:8" x14ac:dyDescent="0.2">
      <c r="A122" s="7">
        <v>41369</v>
      </c>
      <c r="B122" s="6" t="s">
        <v>51</v>
      </c>
      <c r="C122" s="6" t="s">
        <v>52</v>
      </c>
      <c r="D122" s="6" t="s">
        <v>53</v>
      </c>
      <c r="E122" s="6" t="s">
        <v>49</v>
      </c>
      <c r="F122" s="6" t="s">
        <v>50</v>
      </c>
      <c r="G122" s="6">
        <v>306</v>
      </c>
      <c r="H122" s="8">
        <v>541.62</v>
      </c>
    </row>
    <row r="123" spans="1:8" x14ac:dyDescent="0.2">
      <c r="A123" s="7">
        <v>41372</v>
      </c>
      <c r="B123" s="6" t="s">
        <v>36</v>
      </c>
      <c r="C123" s="6" t="s">
        <v>37</v>
      </c>
      <c r="D123" s="6" t="s">
        <v>38</v>
      </c>
      <c r="E123" s="6" t="s">
        <v>56</v>
      </c>
      <c r="F123" s="6" t="s">
        <v>57</v>
      </c>
      <c r="G123" s="6">
        <v>24</v>
      </c>
      <c r="H123" s="8">
        <v>83.76</v>
      </c>
    </row>
    <row r="124" spans="1:8" x14ac:dyDescent="0.2">
      <c r="A124" s="7">
        <v>41373</v>
      </c>
      <c r="B124" s="6" t="s">
        <v>51</v>
      </c>
      <c r="C124" s="6" t="s">
        <v>54</v>
      </c>
      <c r="D124" s="6" t="s">
        <v>55</v>
      </c>
      <c r="E124" s="6" t="s">
        <v>42</v>
      </c>
      <c r="F124" s="6" t="s">
        <v>46</v>
      </c>
      <c r="G124" s="6">
        <v>41</v>
      </c>
      <c r="H124" s="8">
        <v>116.44</v>
      </c>
    </row>
    <row r="125" spans="1:8" x14ac:dyDescent="0.2">
      <c r="A125" s="7">
        <v>41374</v>
      </c>
      <c r="B125" s="6" t="s">
        <v>36</v>
      </c>
      <c r="C125" s="6" t="s">
        <v>37</v>
      </c>
      <c r="D125" s="6" t="s">
        <v>41</v>
      </c>
      <c r="E125" s="6" t="s">
        <v>42</v>
      </c>
      <c r="F125" s="6" t="s">
        <v>46</v>
      </c>
      <c r="G125" s="6">
        <v>33</v>
      </c>
      <c r="H125" s="8">
        <v>93.72</v>
      </c>
    </row>
    <row r="126" spans="1:8" x14ac:dyDescent="0.2">
      <c r="A126" s="7">
        <v>41375</v>
      </c>
      <c r="B126" s="6" t="s">
        <v>51</v>
      </c>
      <c r="C126" s="6" t="s">
        <v>54</v>
      </c>
      <c r="D126" s="6" t="s">
        <v>55</v>
      </c>
      <c r="E126" s="6" t="s">
        <v>42</v>
      </c>
      <c r="F126" s="6" t="s">
        <v>59</v>
      </c>
      <c r="G126" s="6">
        <v>30</v>
      </c>
      <c r="H126" s="8">
        <v>65.400000000000006</v>
      </c>
    </row>
    <row r="127" spans="1:8" x14ac:dyDescent="0.2">
      <c r="A127" s="7">
        <v>41376</v>
      </c>
      <c r="B127" s="6" t="s">
        <v>36</v>
      </c>
      <c r="C127" s="6" t="s">
        <v>47</v>
      </c>
      <c r="D127" s="6" t="s">
        <v>48</v>
      </c>
      <c r="E127" s="6" t="s">
        <v>42</v>
      </c>
      <c r="F127" s="6" t="s">
        <v>46</v>
      </c>
      <c r="G127" s="6">
        <v>96</v>
      </c>
      <c r="H127" s="8">
        <v>272.64</v>
      </c>
    </row>
    <row r="128" spans="1:8" x14ac:dyDescent="0.2">
      <c r="A128" s="7">
        <v>41379</v>
      </c>
      <c r="B128" s="6" t="s">
        <v>36</v>
      </c>
      <c r="C128" s="6" t="s">
        <v>47</v>
      </c>
      <c r="D128" s="6" t="s">
        <v>48</v>
      </c>
      <c r="E128" s="6" t="s">
        <v>56</v>
      </c>
      <c r="F128" s="6" t="s">
        <v>57</v>
      </c>
      <c r="G128" s="6">
        <v>23</v>
      </c>
      <c r="H128" s="8">
        <v>80.27</v>
      </c>
    </row>
    <row r="129" spans="1:8" x14ac:dyDescent="0.2">
      <c r="A129" s="7">
        <v>41380</v>
      </c>
      <c r="B129" s="6" t="s">
        <v>51</v>
      </c>
      <c r="C129" s="6" t="s">
        <v>52</v>
      </c>
      <c r="D129" s="6" t="s">
        <v>53</v>
      </c>
      <c r="E129" s="6" t="s">
        <v>49</v>
      </c>
      <c r="F129" s="6" t="s">
        <v>50</v>
      </c>
      <c r="G129" s="6">
        <v>340</v>
      </c>
      <c r="H129" s="8">
        <v>601.79999999999995</v>
      </c>
    </row>
    <row r="130" spans="1:8" x14ac:dyDescent="0.2">
      <c r="A130" s="7">
        <v>41381</v>
      </c>
      <c r="B130" s="6" t="s">
        <v>36</v>
      </c>
      <c r="C130" s="6" t="s">
        <v>37</v>
      </c>
      <c r="D130" s="6" t="s">
        <v>38</v>
      </c>
      <c r="E130" s="6" t="s">
        <v>56</v>
      </c>
      <c r="F130" s="6" t="s">
        <v>57</v>
      </c>
      <c r="G130" s="6">
        <v>25</v>
      </c>
      <c r="H130" s="8">
        <v>87.25</v>
      </c>
    </row>
    <row r="131" spans="1:8" x14ac:dyDescent="0.2">
      <c r="A131" s="7">
        <v>41382</v>
      </c>
      <c r="B131" s="6" t="s">
        <v>51</v>
      </c>
      <c r="C131" s="6" t="s">
        <v>52</v>
      </c>
      <c r="D131" s="6" t="s">
        <v>53</v>
      </c>
      <c r="E131" s="6" t="s">
        <v>42</v>
      </c>
      <c r="F131" s="6" t="s">
        <v>43</v>
      </c>
      <c r="G131" s="6">
        <v>75</v>
      </c>
      <c r="H131" s="8">
        <v>140.25</v>
      </c>
    </row>
    <row r="132" spans="1:8" x14ac:dyDescent="0.2">
      <c r="A132" s="7">
        <v>41383</v>
      </c>
      <c r="B132" s="6" t="s">
        <v>51</v>
      </c>
      <c r="C132" s="6" t="s">
        <v>52</v>
      </c>
      <c r="D132" s="6" t="s">
        <v>53</v>
      </c>
      <c r="E132" s="6" t="s">
        <v>42</v>
      </c>
      <c r="F132" s="6" t="s">
        <v>46</v>
      </c>
      <c r="G132" s="6">
        <v>123</v>
      </c>
      <c r="H132" s="8">
        <v>349.32</v>
      </c>
    </row>
    <row r="133" spans="1:8" x14ac:dyDescent="0.2">
      <c r="A133" s="7">
        <v>41386</v>
      </c>
      <c r="B133" s="6" t="s">
        <v>36</v>
      </c>
      <c r="C133" s="6" t="s">
        <v>44</v>
      </c>
      <c r="D133" s="6" t="s">
        <v>45</v>
      </c>
      <c r="E133" s="6" t="s">
        <v>49</v>
      </c>
      <c r="F133" s="6" t="s">
        <v>60</v>
      </c>
      <c r="G133" s="6">
        <v>91</v>
      </c>
      <c r="H133" s="8">
        <v>170.17</v>
      </c>
    </row>
    <row r="134" spans="1:8" x14ac:dyDescent="0.2">
      <c r="A134" s="7">
        <v>41387</v>
      </c>
      <c r="B134" s="6" t="s">
        <v>36</v>
      </c>
      <c r="C134" s="6" t="s">
        <v>37</v>
      </c>
      <c r="D134" s="6" t="s">
        <v>38</v>
      </c>
      <c r="E134" s="6" t="s">
        <v>42</v>
      </c>
      <c r="F134" s="6" t="s">
        <v>46</v>
      </c>
      <c r="G134" s="6">
        <v>56</v>
      </c>
      <c r="H134" s="8">
        <v>159.04</v>
      </c>
    </row>
    <row r="135" spans="1:8" x14ac:dyDescent="0.2">
      <c r="A135" s="7">
        <v>41388</v>
      </c>
      <c r="B135" s="6" t="s">
        <v>36</v>
      </c>
      <c r="C135" s="6" t="s">
        <v>37</v>
      </c>
      <c r="D135" s="6" t="s">
        <v>38</v>
      </c>
      <c r="E135" s="6" t="s">
        <v>56</v>
      </c>
      <c r="F135" s="6" t="s">
        <v>57</v>
      </c>
      <c r="G135" s="6">
        <v>30</v>
      </c>
      <c r="H135" s="8">
        <v>104.7</v>
      </c>
    </row>
    <row r="136" spans="1:8" x14ac:dyDescent="0.2">
      <c r="A136" s="7">
        <v>41389</v>
      </c>
      <c r="B136" s="6" t="s">
        <v>36</v>
      </c>
      <c r="C136" s="6" t="s">
        <v>47</v>
      </c>
      <c r="D136" s="6" t="s">
        <v>48</v>
      </c>
      <c r="E136" s="6" t="s">
        <v>42</v>
      </c>
      <c r="F136" s="6" t="s">
        <v>46</v>
      </c>
      <c r="G136" s="6">
        <v>86</v>
      </c>
      <c r="H136" s="8">
        <v>244.24</v>
      </c>
    </row>
    <row r="137" spans="1:8" x14ac:dyDescent="0.2">
      <c r="A137" s="7">
        <v>41390</v>
      </c>
      <c r="B137" s="6" t="s">
        <v>51</v>
      </c>
      <c r="C137" s="6" t="s">
        <v>54</v>
      </c>
      <c r="D137" s="6" t="s">
        <v>55</v>
      </c>
      <c r="E137" s="6" t="s">
        <v>49</v>
      </c>
      <c r="F137" s="6" t="s">
        <v>60</v>
      </c>
      <c r="G137" s="6">
        <v>43</v>
      </c>
      <c r="H137" s="8">
        <v>80.41</v>
      </c>
    </row>
    <row r="138" spans="1:8" x14ac:dyDescent="0.2">
      <c r="A138" s="7">
        <v>41393</v>
      </c>
      <c r="B138" s="6" t="s">
        <v>36</v>
      </c>
      <c r="C138" s="6" t="s">
        <v>47</v>
      </c>
      <c r="D138" s="6" t="s">
        <v>48</v>
      </c>
      <c r="E138" s="6" t="s">
        <v>49</v>
      </c>
      <c r="F138" s="6" t="s">
        <v>50</v>
      </c>
      <c r="G138" s="6">
        <v>120</v>
      </c>
      <c r="H138" s="8">
        <v>212.4</v>
      </c>
    </row>
    <row r="139" spans="1:8" x14ac:dyDescent="0.2">
      <c r="A139" s="7">
        <v>41394</v>
      </c>
      <c r="B139" s="6" t="s">
        <v>36</v>
      </c>
      <c r="C139" s="6" t="s">
        <v>44</v>
      </c>
      <c r="D139" s="6" t="s">
        <v>45</v>
      </c>
      <c r="E139" s="6" t="s">
        <v>56</v>
      </c>
      <c r="F139" s="6" t="s">
        <v>57</v>
      </c>
      <c r="G139" s="6">
        <v>36</v>
      </c>
      <c r="H139" s="8">
        <v>125.64</v>
      </c>
    </row>
    <row r="140" spans="1:8" x14ac:dyDescent="0.2">
      <c r="A140" s="7">
        <v>41395</v>
      </c>
      <c r="B140" s="6" t="s">
        <v>51</v>
      </c>
      <c r="C140" s="6" t="s">
        <v>52</v>
      </c>
      <c r="D140" s="6" t="s">
        <v>53</v>
      </c>
      <c r="E140" s="6" t="s">
        <v>49</v>
      </c>
      <c r="F140" s="6" t="s">
        <v>50</v>
      </c>
      <c r="G140" s="6">
        <v>150</v>
      </c>
      <c r="H140" s="8">
        <v>265.5</v>
      </c>
    </row>
    <row r="141" spans="1:8" x14ac:dyDescent="0.2">
      <c r="A141" s="7">
        <v>41396</v>
      </c>
      <c r="B141" s="6" t="s">
        <v>36</v>
      </c>
      <c r="C141" s="6" t="s">
        <v>44</v>
      </c>
      <c r="D141" s="6" t="s">
        <v>45</v>
      </c>
      <c r="E141" s="6" t="s">
        <v>49</v>
      </c>
      <c r="F141" s="6" t="s">
        <v>50</v>
      </c>
      <c r="G141" s="6">
        <v>76</v>
      </c>
      <c r="H141" s="8">
        <v>134.52000000000001</v>
      </c>
    </row>
    <row r="142" spans="1:8" x14ac:dyDescent="0.2">
      <c r="A142" s="7">
        <v>41397</v>
      </c>
      <c r="B142" s="6" t="s">
        <v>36</v>
      </c>
      <c r="C142" s="6" t="s">
        <v>47</v>
      </c>
      <c r="D142" s="6" t="s">
        <v>48</v>
      </c>
      <c r="E142" s="6" t="s">
        <v>39</v>
      </c>
      <c r="F142" s="6" t="s">
        <v>40</v>
      </c>
      <c r="G142" s="6">
        <v>30</v>
      </c>
      <c r="H142" s="8">
        <v>50.4</v>
      </c>
    </row>
    <row r="143" spans="1:8" x14ac:dyDescent="0.2">
      <c r="A143" s="7">
        <v>41400</v>
      </c>
      <c r="B143" s="6" t="s">
        <v>36</v>
      </c>
      <c r="C143" s="6" t="s">
        <v>44</v>
      </c>
      <c r="D143" s="6" t="s">
        <v>45</v>
      </c>
      <c r="E143" s="6" t="s">
        <v>42</v>
      </c>
      <c r="F143" s="6" t="s">
        <v>59</v>
      </c>
      <c r="G143" s="6">
        <v>46</v>
      </c>
      <c r="H143" s="8">
        <v>100.28</v>
      </c>
    </row>
    <row r="144" spans="1:8" x14ac:dyDescent="0.2">
      <c r="A144" s="7">
        <v>41401</v>
      </c>
      <c r="B144" s="6" t="s">
        <v>36</v>
      </c>
      <c r="C144" s="6" t="s">
        <v>37</v>
      </c>
      <c r="D144" s="6" t="s">
        <v>38</v>
      </c>
      <c r="E144" s="6" t="s">
        <v>49</v>
      </c>
      <c r="F144" s="6" t="s">
        <v>60</v>
      </c>
      <c r="G144" s="6">
        <v>69</v>
      </c>
      <c r="H144" s="8">
        <v>129.03</v>
      </c>
    </row>
    <row r="145" spans="1:8" x14ac:dyDescent="0.2">
      <c r="A145" s="7">
        <v>41402</v>
      </c>
      <c r="B145" s="6" t="s">
        <v>36</v>
      </c>
      <c r="C145" s="6" t="s">
        <v>44</v>
      </c>
      <c r="D145" s="6" t="s">
        <v>45</v>
      </c>
      <c r="E145" s="6" t="s">
        <v>42</v>
      </c>
      <c r="F145" s="6" t="s">
        <v>43</v>
      </c>
      <c r="G145" s="6">
        <v>95</v>
      </c>
      <c r="H145" s="8">
        <v>177.65</v>
      </c>
    </row>
    <row r="146" spans="1:8" x14ac:dyDescent="0.2">
      <c r="A146" s="7">
        <v>41403</v>
      </c>
      <c r="B146" s="6" t="s">
        <v>36</v>
      </c>
      <c r="C146" s="6" t="s">
        <v>37</v>
      </c>
      <c r="D146" s="6" t="s">
        <v>41</v>
      </c>
      <c r="E146" s="6" t="s">
        <v>56</v>
      </c>
      <c r="F146" s="6" t="s">
        <v>57</v>
      </c>
      <c r="G146" s="6">
        <v>31</v>
      </c>
      <c r="H146" s="8">
        <v>108.19</v>
      </c>
    </row>
    <row r="147" spans="1:8" x14ac:dyDescent="0.2">
      <c r="A147" s="7">
        <v>41404</v>
      </c>
      <c r="B147" s="6" t="s">
        <v>36</v>
      </c>
      <c r="C147" s="6" t="s">
        <v>37</v>
      </c>
      <c r="D147" s="6" t="s">
        <v>38</v>
      </c>
      <c r="E147" s="6" t="s">
        <v>42</v>
      </c>
      <c r="F147" s="6" t="s">
        <v>46</v>
      </c>
      <c r="G147" s="6">
        <v>74</v>
      </c>
      <c r="H147" s="8">
        <v>210.16</v>
      </c>
    </row>
    <row r="148" spans="1:8" x14ac:dyDescent="0.2">
      <c r="A148" s="7">
        <v>41407</v>
      </c>
      <c r="B148" s="6" t="s">
        <v>36</v>
      </c>
      <c r="C148" s="6" t="s">
        <v>37</v>
      </c>
      <c r="D148" s="6" t="s">
        <v>38</v>
      </c>
      <c r="E148" s="6" t="s">
        <v>56</v>
      </c>
      <c r="F148" s="6" t="s">
        <v>57</v>
      </c>
      <c r="G148" s="6">
        <v>26</v>
      </c>
      <c r="H148" s="8">
        <v>90.74</v>
      </c>
    </row>
    <row r="149" spans="1:8" x14ac:dyDescent="0.2">
      <c r="A149" s="7">
        <v>41408</v>
      </c>
      <c r="B149" s="6" t="s">
        <v>36</v>
      </c>
      <c r="C149" s="6" t="s">
        <v>44</v>
      </c>
      <c r="D149" s="6" t="s">
        <v>45</v>
      </c>
      <c r="E149" s="6" t="s">
        <v>49</v>
      </c>
      <c r="F149" s="6" t="s">
        <v>60</v>
      </c>
      <c r="G149" s="6">
        <v>33</v>
      </c>
      <c r="H149" s="8">
        <v>61.71</v>
      </c>
    </row>
    <row r="150" spans="1:8" x14ac:dyDescent="0.2">
      <c r="A150" s="7">
        <v>41409</v>
      </c>
      <c r="B150" s="6" t="s">
        <v>36</v>
      </c>
      <c r="C150" s="6" t="s">
        <v>44</v>
      </c>
      <c r="D150" s="6" t="s">
        <v>45</v>
      </c>
      <c r="E150" s="6" t="s">
        <v>42</v>
      </c>
      <c r="F150" s="6" t="s">
        <v>59</v>
      </c>
      <c r="G150" s="6">
        <v>31</v>
      </c>
      <c r="H150" s="8">
        <v>67.58</v>
      </c>
    </row>
    <row r="151" spans="1:8" x14ac:dyDescent="0.2">
      <c r="A151" s="7">
        <v>41410</v>
      </c>
      <c r="B151" s="6" t="s">
        <v>51</v>
      </c>
      <c r="C151" s="6" t="s">
        <v>52</v>
      </c>
      <c r="D151" s="6" t="s">
        <v>53</v>
      </c>
      <c r="E151" s="6" t="s">
        <v>42</v>
      </c>
      <c r="F151" s="6" t="s">
        <v>43</v>
      </c>
      <c r="G151" s="6">
        <v>80</v>
      </c>
      <c r="H151" s="8">
        <v>149.6</v>
      </c>
    </row>
    <row r="152" spans="1:8" x14ac:dyDescent="0.2">
      <c r="A152" s="7">
        <v>41411</v>
      </c>
      <c r="B152" s="6" t="s">
        <v>36</v>
      </c>
      <c r="C152" s="6" t="s">
        <v>47</v>
      </c>
      <c r="D152" s="6" t="s">
        <v>48</v>
      </c>
      <c r="E152" s="6" t="s">
        <v>39</v>
      </c>
      <c r="F152" s="6" t="s">
        <v>40</v>
      </c>
      <c r="G152" s="6">
        <v>45</v>
      </c>
      <c r="H152" s="8">
        <v>75.599999999999994</v>
      </c>
    </row>
    <row r="153" spans="1:8" x14ac:dyDescent="0.2">
      <c r="A153" s="7">
        <v>41414</v>
      </c>
      <c r="B153" s="6" t="s">
        <v>36</v>
      </c>
      <c r="C153" s="6" t="s">
        <v>47</v>
      </c>
      <c r="D153" s="6" t="s">
        <v>48</v>
      </c>
      <c r="E153" s="6" t="s">
        <v>56</v>
      </c>
      <c r="F153" s="6" t="s">
        <v>57</v>
      </c>
      <c r="G153" s="6">
        <v>22</v>
      </c>
      <c r="H153" s="8">
        <v>76.78</v>
      </c>
    </row>
    <row r="154" spans="1:8" x14ac:dyDescent="0.2">
      <c r="A154" s="7">
        <v>41415</v>
      </c>
      <c r="B154" s="6" t="s">
        <v>36</v>
      </c>
      <c r="C154" s="6" t="s">
        <v>37</v>
      </c>
      <c r="D154" s="6" t="s">
        <v>41</v>
      </c>
      <c r="E154" s="6" t="s">
        <v>49</v>
      </c>
      <c r="F154" s="6" t="s">
        <v>50</v>
      </c>
      <c r="G154" s="6">
        <v>31</v>
      </c>
      <c r="H154" s="8">
        <v>54.87</v>
      </c>
    </row>
    <row r="155" spans="1:8" x14ac:dyDescent="0.2">
      <c r="A155" s="7">
        <v>41416</v>
      </c>
      <c r="B155" s="6" t="s">
        <v>36</v>
      </c>
      <c r="C155" s="6" t="s">
        <v>44</v>
      </c>
      <c r="D155" s="6" t="s">
        <v>45</v>
      </c>
      <c r="E155" s="6" t="s">
        <v>42</v>
      </c>
      <c r="F155" s="6" t="s">
        <v>46</v>
      </c>
      <c r="G155" s="6">
        <v>101</v>
      </c>
      <c r="H155" s="8">
        <v>286.83999999999997</v>
      </c>
    </row>
    <row r="156" spans="1:8" x14ac:dyDescent="0.2">
      <c r="A156" s="7">
        <v>41417</v>
      </c>
      <c r="B156" s="6" t="s">
        <v>51</v>
      </c>
      <c r="C156" s="6" t="s">
        <v>52</v>
      </c>
      <c r="D156" s="6" t="s">
        <v>53</v>
      </c>
      <c r="E156" s="6" t="s">
        <v>49</v>
      </c>
      <c r="F156" s="6" t="s">
        <v>60</v>
      </c>
      <c r="G156" s="6">
        <v>30</v>
      </c>
      <c r="H156" s="8">
        <v>56.1</v>
      </c>
    </row>
    <row r="157" spans="1:8" x14ac:dyDescent="0.2">
      <c r="A157" s="7">
        <v>41418</v>
      </c>
      <c r="B157" s="6" t="s">
        <v>36</v>
      </c>
      <c r="C157" s="6" t="s">
        <v>44</v>
      </c>
      <c r="D157" s="6" t="s">
        <v>45</v>
      </c>
      <c r="E157" s="6" t="s">
        <v>56</v>
      </c>
      <c r="F157" s="6" t="s">
        <v>57</v>
      </c>
      <c r="G157" s="6">
        <v>21</v>
      </c>
      <c r="H157" s="8">
        <v>73.290000000000006</v>
      </c>
    </row>
    <row r="158" spans="1:8" x14ac:dyDescent="0.2">
      <c r="A158" s="7">
        <v>41421</v>
      </c>
      <c r="B158" s="6" t="s">
        <v>36</v>
      </c>
      <c r="C158" s="6" t="s">
        <v>37</v>
      </c>
      <c r="D158" s="6" t="s">
        <v>41</v>
      </c>
      <c r="E158" s="6" t="s">
        <v>42</v>
      </c>
      <c r="F158" s="6" t="s">
        <v>59</v>
      </c>
      <c r="G158" s="6">
        <v>119</v>
      </c>
      <c r="H158" s="8">
        <v>259.42</v>
      </c>
    </row>
    <row r="159" spans="1:8" x14ac:dyDescent="0.2">
      <c r="A159" s="7">
        <v>41422</v>
      </c>
      <c r="B159" s="6" t="s">
        <v>36</v>
      </c>
      <c r="C159" s="6" t="s">
        <v>37</v>
      </c>
      <c r="D159" s="6" t="s">
        <v>41</v>
      </c>
      <c r="E159" s="6" t="s">
        <v>49</v>
      </c>
      <c r="F159" s="6" t="s">
        <v>60</v>
      </c>
      <c r="G159" s="6">
        <v>29</v>
      </c>
      <c r="H159" s="8">
        <v>54.23</v>
      </c>
    </row>
    <row r="160" spans="1:8" x14ac:dyDescent="0.2">
      <c r="A160" s="7">
        <v>41423</v>
      </c>
      <c r="B160" s="6" t="s">
        <v>36</v>
      </c>
      <c r="C160" s="6" t="s">
        <v>44</v>
      </c>
      <c r="D160" s="6" t="s">
        <v>45</v>
      </c>
      <c r="E160" s="6" t="s">
        <v>42</v>
      </c>
      <c r="F160" s="6" t="s">
        <v>43</v>
      </c>
      <c r="G160" s="6">
        <v>77</v>
      </c>
      <c r="H160" s="8">
        <v>143.99</v>
      </c>
    </row>
    <row r="161" spans="1:8" x14ac:dyDescent="0.2">
      <c r="A161" s="7">
        <v>41424</v>
      </c>
      <c r="B161" s="6" t="s">
        <v>36</v>
      </c>
      <c r="C161" s="6" t="s">
        <v>37</v>
      </c>
      <c r="D161" s="6" t="s">
        <v>38</v>
      </c>
      <c r="E161" s="6" t="s">
        <v>49</v>
      </c>
      <c r="F161" s="6" t="s">
        <v>9</v>
      </c>
      <c r="G161" s="6">
        <v>21</v>
      </c>
      <c r="H161" s="8">
        <v>47.67</v>
      </c>
    </row>
    <row r="162" spans="1:8" x14ac:dyDescent="0.2">
      <c r="A162" s="7">
        <v>41425</v>
      </c>
      <c r="B162" s="6" t="s">
        <v>36</v>
      </c>
      <c r="C162" s="6" t="s">
        <v>47</v>
      </c>
      <c r="D162" s="6" t="s">
        <v>48</v>
      </c>
      <c r="E162" s="6" t="s">
        <v>49</v>
      </c>
      <c r="F162" s="6" t="s">
        <v>50</v>
      </c>
      <c r="G162" s="6">
        <v>153</v>
      </c>
      <c r="H162" s="8">
        <v>270.81</v>
      </c>
    </row>
    <row r="163" spans="1:8" x14ac:dyDescent="0.2">
      <c r="A163" s="7">
        <v>41428</v>
      </c>
      <c r="B163" s="6" t="s">
        <v>36</v>
      </c>
      <c r="C163" s="6" t="s">
        <v>37</v>
      </c>
      <c r="D163" s="6" t="s">
        <v>38</v>
      </c>
      <c r="E163" s="6" t="s">
        <v>56</v>
      </c>
      <c r="F163" s="6" t="s">
        <v>57</v>
      </c>
      <c r="G163" s="6">
        <v>23</v>
      </c>
      <c r="H163" s="8">
        <v>80.27</v>
      </c>
    </row>
    <row r="164" spans="1:8" x14ac:dyDescent="0.2">
      <c r="A164" s="7">
        <v>41429</v>
      </c>
      <c r="B164" s="6" t="s">
        <v>36</v>
      </c>
      <c r="C164" s="6" t="s">
        <v>47</v>
      </c>
      <c r="D164" s="6" t="s">
        <v>48</v>
      </c>
      <c r="E164" s="6" t="s">
        <v>39</v>
      </c>
      <c r="F164" s="6" t="s">
        <v>40</v>
      </c>
      <c r="G164" s="6">
        <v>57</v>
      </c>
      <c r="H164" s="8">
        <v>95.76</v>
      </c>
    </row>
    <row r="165" spans="1:8" x14ac:dyDescent="0.2">
      <c r="A165" s="7">
        <v>41430</v>
      </c>
      <c r="B165" s="6" t="s">
        <v>36</v>
      </c>
      <c r="C165" s="6" t="s">
        <v>37</v>
      </c>
      <c r="D165" s="6" t="s">
        <v>38</v>
      </c>
      <c r="E165" s="6" t="s">
        <v>49</v>
      </c>
      <c r="F165" s="6" t="s">
        <v>50</v>
      </c>
      <c r="G165" s="6">
        <v>174</v>
      </c>
      <c r="H165" s="8">
        <v>307.98</v>
      </c>
    </row>
    <row r="166" spans="1:8" x14ac:dyDescent="0.2">
      <c r="A166" s="7">
        <v>41431</v>
      </c>
      <c r="B166" s="6" t="s">
        <v>51</v>
      </c>
      <c r="C166" s="6" t="s">
        <v>52</v>
      </c>
      <c r="D166" s="6" t="s">
        <v>53</v>
      </c>
      <c r="E166" s="6" t="s">
        <v>42</v>
      </c>
      <c r="F166" s="6" t="s">
        <v>59</v>
      </c>
      <c r="G166" s="6">
        <v>375</v>
      </c>
      <c r="H166" s="8">
        <v>817.5</v>
      </c>
    </row>
    <row r="167" spans="1:8" x14ac:dyDescent="0.2">
      <c r="A167" s="7">
        <v>41432</v>
      </c>
      <c r="B167" s="6" t="s">
        <v>36</v>
      </c>
      <c r="C167" s="6" t="s">
        <v>37</v>
      </c>
      <c r="D167" s="6" t="s">
        <v>41</v>
      </c>
      <c r="E167" s="6" t="s">
        <v>42</v>
      </c>
      <c r="F167" s="6" t="s">
        <v>46</v>
      </c>
      <c r="G167" s="6">
        <v>24</v>
      </c>
      <c r="H167" s="8">
        <v>68.16</v>
      </c>
    </row>
    <row r="168" spans="1:8" x14ac:dyDescent="0.2">
      <c r="A168" s="7">
        <v>41435</v>
      </c>
      <c r="B168" s="6" t="s">
        <v>36</v>
      </c>
      <c r="C168" s="6" t="s">
        <v>44</v>
      </c>
      <c r="D168" s="6" t="s">
        <v>45</v>
      </c>
      <c r="E168" s="6" t="s">
        <v>49</v>
      </c>
      <c r="F168" s="6" t="s">
        <v>9</v>
      </c>
      <c r="G168" s="6">
        <v>32</v>
      </c>
      <c r="H168" s="8">
        <v>72.64</v>
      </c>
    </row>
    <row r="169" spans="1:8" x14ac:dyDescent="0.2">
      <c r="A169" s="7">
        <v>41436</v>
      </c>
      <c r="B169" s="6" t="s">
        <v>36</v>
      </c>
      <c r="C169" s="6" t="s">
        <v>44</v>
      </c>
      <c r="D169" s="6" t="s">
        <v>45</v>
      </c>
      <c r="E169" s="6" t="s">
        <v>56</v>
      </c>
      <c r="F169" s="6" t="s">
        <v>57</v>
      </c>
      <c r="G169" s="6">
        <v>53</v>
      </c>
      <c r="H169" s="8">
        <v>184.97</v>
      </c>
    </row>
    <row r="170" spans="1:8" x14ac:dyDescent="0.2">
      <c r="A170" s="7">
        <v>41437</v>
      </c>
      <c r="B170" s="6" t="s">
        <v>36</v>
      </c>
      <c r="C170" s="6" t="s">
        <v>47</v>
      </c>
      <c r="D170" s="6" t="s">
        <v>48</v>
      </c>
      <c r="E170" s="6" t="s">
        <v>56</v>
      </c>
      <c r="F170" s="6" t="s">
        <v>57</v>
      </c>
      <c r="G170" s="6">
        <v>31</v>
      </c>
      <c r="H170" s="8">
        <v>108.19</v>
      </c>
    </row>
    <row r="171" spans="1:8" x14ac:dyDescent="0.2">
      <c r="A171" s="7">
        <v>41438</v>
      </c>
      <c r="B171" s="6" t="s">
        <v>36</v>
      </c>
      <c r="C171" s="6" t="s">
        <v>44</v>
      </c>
      <c r="D171" s="6" t="s">
        <v>45</v>
      </c>
      <c r="E171" s="6" t="s">
        <v>42</v>
      </c>
      <c r="F171" s="6" t="s">
        <v>59</v>
      </c>
      <c r="G171" s="6">
        <v>28</v>
      </c>
      <c r="H171" s="8">
        <v>61.04</v>
      </c>
    </row>
    <row r="172" spans="1:8" x14ac:dyDescent="0.2">
      <c r="A172" s="7">
        <v>41439</v>
      </c>
      <c r="B172" s="6" t="s">
        <v>51</v>
      </c>
      <c r="C172" s="6" t="s">
        <v>52</v>
      </c>
      <c r="D172" s="6" t="s">
        <v>53</v>
      </c>
      <c r="E172" s="6" t="s">
        <v>42</v>
      </c>
      <c r="F172" s="6" t="s">
        <v>46</v>
      </c>
      <c r="G172" s="6">
        <v>141</v>
      </c>
      <c r="H172" s="8">
        <v>400.44</v>
      </c>
    </row>
    <row r="173" spans="1:8" x14ac:dyDescent="0.2">
      <c r="A173" s="7">
        <v>41442</v>
      </c>
      <c r="B173" s="6" t="s">
        <v>36</v>
      </c>
      <c r="C173" s="6" t="s">
        <v>44</v>
      </c>
      <c r="D173" s="6" t="s">
        <v>45</v>
      </c>
      <c r="E173" s="6" t="s">
        <v>42</v>
      </c>
      <c r="F173" s="6" t="s">
        <v>46</v>
      </c>
      <c r="G173" s="6">
        <v>98</v>
      </c>
      <c r="H173" s="8">
        <v>278.32</v>
      </c>
    </row>
    <row r="174" spans="1:8" x14ac:dyDescent="0.2">
      <c r="A174" s="7">
        <v>41443</v>
      </c>
      <c r="B174" s="6" t="s">
        <v>36</v>
      </c>
      <c r="C174" s="6" t="s">
        <v>47</v>
      </c>
      <c r="D174" s="6" t="s">
        <v>48</v>
      </c>
      <c r="E174" s="6" t="s">
        <v>42</v>
      </c>
      <c r="F174" s="6" t="s">
        <v>59</v>
      </c>
      <c r="G174" s="6">
        <v>211</v>
      </c>
      <c r="H174" s="8">
        <v>459.98</v>
      </c>
    </row>
    <row r="175" spans="1:8" x14ac:dyDescent="0.2">
      <c r="A175" s="7">
        <v>41444</v>
      </c>
      <c r="B175" s="6" t="s">
        <v>36</v>
      </c>
      <c r="C175" s="6" t="s">
        <v>37</v>
      </c>
      <c r="D175" s="6" t="s">
        <v>41</v>
      </c>
      <c r="E175" s="6" t="s">
        <v>49</v>
      </c>
      <c r="F175" s="6" t="s">
        <v>50</v>
      </c>
      <c r="G175" s="6">
        <v>28</v>
      </c>
      <c r="H175" s="8">
        <v>49.56</v>
      </c>
    </row>
    <row r="176" spans="1:8" x14ac:dyDescent="0.2">
      <c r="A176" s="7">
        <v>41445</v>
      </c>
      <c r="B176" s="6" t="s">
        <v>36</v>
      </c>
      <c r="C176" s="6" t="s">
        <v>44</v>
      </c>
      <c r="D176" s="6" t="s">
        <v>45</v>
      </c>
      <c r="E176" s="6" t="s">
        <v>39</v>
      </c>
      <c r="F176" s="6" t="s">
        <v>40</v>
      </c>
      <c r="G176" s="6">
        <v>26</v>
      </c>
      <c r="H176" s="8">
        <v>43.68</v>
      </c>
    </row>
    <row r="177" spans="1:8" x14ac:dyDescent="0.2">
      <c r="A177" s="7">
        <v>41446</v>
      </c>
      <c r="B177" s="6" t="s">
        <v>36</v>
      </c>
      <c r="C177" s="6" t="s">
        <v>44</v>
      </c>
      <c r="D177" s="6" t="s">
        <v>45</v>
      </c>
      <c r="E177" s="6" t="s">
        <v>42</v>
      </c>
      <c r="F177" s="6" t="s">
        <v>59</v>
      </c>
      <c r="G177" s="6">
        <v>81</v>
      </c>
      <c r="H177" s="8">
        <v>176.58</v>
      </c>
    </row>
    <row r="178" spans="1:8" x14ac:dyDescent="0.2">
      <c r="A178" s="7">
        <v>41449</v>
      </c>
      <c r="B178" s="6" t="s">
        <v>51</v>
      </c>
      <c r="C178" s="6" t="s">
        <v>54</v>
      </c>
      <c r="D178" s="6" t="s">
        <v>55</v>
      </c>
      <c r="E178" s="6" t="s">
        <v>49</v>
      </c>
      <c r="F178" s="6" t="s">
        <v>50</v>
      </c>
      <c r="G178" s="6">
        <v>58</v>
      </c>
      <c r="H178" s="8">
        <v>102.66</v>
      </c>
    </row>
    <row r="179" spans="1:8" x14ac:dyDescent="0.2">
      <c r="A179" s="7">
        <v>41450</v>
      </c>
      <c r="B179" s="6" t="s">
        <v>51</v>
      </c>
      <c r="C179" s="6" t="s">
        <v>52</v>
      </c>
      <c r="D179" s="6" t="s">
        <v>53</v>
      </c>
      <c r="E179" s="6" t="s">
        <v>49</v>
      </c>
      <c r="F179" s="6" t="s">
        <v>50</v>
      </c>
      <c r="G179" s="6">
        <v>104</v>
      </c>
      <c r="H179" s="8">
        <v>184.08</v>
      </c>
    </row>
    <row r="180" spans="1:8" x14ac:dyDescent="0.2">
      <c r="A180" s="7">
        <v>41451</v>
      </c>
      <c r="B180" s="6" t="s">
        <v>51</v>
      </c>
      <c r="C180" s="6" t="s">
        <v>52</v>
      </c>
      <c r="D180" s="6" t="s">
        <v>53</v>
      </c>
      <c r="E180" s="6" t="s">
        <v>39</v>
      </c>
      <c r="F180" s="6" t="s">
        <v>40</v>
      </c>
      <c r="G180" s="6">
        <v>114</v>
      </c>
      <c r="H180" s="8">
        <v>191.52</v>
      </c>
    </row>
    <row r="181" spans="1:8" x14ac:dyDescent="0.2">
      <c r="A181" s="7">
        <v>41452</v>
      </c>
      <c r="B181" s="6" t="s">
        <v>36</v>
      </c>
      <c r="C181" s="6" t="s">
        <v>37</v>
      </c>
      <c r="D181" s="6" t="s">
        <v>38</v>
      </c>
      <c r="E181" s="6" t="s">
        <v>42</v>
      </c>
      <c r="F181" s="6" t="s">
        <v>59</v>
      </c>
      <c r="G181" s="6">
        <v>144</v>
      </c>
      <c r="H181" s="8">
        <v>313.92</v>
      </c>
    </row>
    <row r="182" spans="1:8" x14ac:dyDescent="0.2">
      <c r="A182" s="7">
        <v>41453</v>
      </c>
      <c r="B182" s="6" t="s">
        <v>51</v>
      </c>
      <c r="C182" s="6" t="s">
        <v>54</v>
      </c>
      <c r="D182" s="6" t="s">
        <v>55</v>
      </c>
      <c r="E182" s="6" t="s">
        <v>49</v>
      </c>
      <c r="F182" s="6" t="s">
        <v>60</v>
      </c>
      <c r="G182" s="6">
        <v>43</v>
      </c>
      <c r="H182" s="8">
        <v>80.41</v>
      </c>
    </row>
    <row r="183" spans="1:8" x14ac:dyDescent="0.2">
      <c r="A183" s="7">
        <v>41456</v>
      </c>
      <c r="B183" s="6" t="s">
        <v>51</v>
      </c>
      <c r="C183" s="6" t="s">
        <v>52</v>
      </c>
      <c r="D183" s="6" t="s">
        <v>53</v>
      </c>
      <c r="E183" s="6" t="s">
        <v>42</v>
      </c>
      <c r="F183" s="6" t="s">
        <v>59</v>
      </c>
      <c r="G183" s="6">
        <v>144</v>
      </c>
      <c r="H183" s="8">
        <v>313.92</v>
      </c>
    </row>
    <row r="184" spans="1:8" x14ac:dyDescent="0.2">
      <c r="A184" s="7">
        <v>41457</v>
      </c>
      <c r="B184" s="6" t="s">
        <v>36</v>
      </c>
      <c r="C184" s="6" t="s">
        <v>37</v>
      </c>
      <c r="D184" s="6" t="s">
        <v>38</v>
      </c>
      <c r="E184" s="6" t="s">
        <v>49</v>
      </c>
      <c r="F184" s="6" t="s">
        <v>50</v>
      </c>
      <c r="G184" s="6">
        <v>90</v>
      </c>
      <c r="H184" s="8">
        <v>159.30000000000001</v>
      </c>
    </row>
    <row r="185" spans="1:8" x14ac:dyDescent="0.2">
      <c r="A185" s="7">
        <v>41458</v>
      </c>
      <c r="B185" s="6" t="s">
        <v>36</v>
      </c>
      <c r="C185" s="6" t="s">
        <v>44</v>
      </c>
      <c r="D185" s="6" t="s">
        <v>45</v>
      </c>
      <c r="E185" s="6" t="s">
        <v>39</v>
      </c>
      <c r="F185" s="6" t="s">
        <v>58</v>
      </c>
      <c r="G185" s="6">
        <v>26</v>
      </c>
      <c r="H185" s="8">
        <v>81.900000000000006</v>
      </c>
    </row>
    <row r="186" spans="1:8" x14ac:dyDescent="0.2">
      <c r="A186" s="7">
        <v>41459</v>
      </c>
      <c r="B186" s="6" t="s">
        <v>36</v>
      </c>
      <c r="C186" s="6" t="s">
        <v>37</v>
      </c>
      <c r="D186" s="6" t="s">
        <v>41</v>
      </c>
      <c r="E186" s="6" t="s">
        <v>49</v>
      </c>
      <c r="F186" s="6" t="s">
        <v>60</v>
      </c>
      <c r="G186" s="6">
        <v>34</v>
      </c>
      <c r="H186" s="8">
        <v>63.58</v>
      </c>
    </row>
    <row r="187" spans="1:8" x14ac:dyDescent="0.2">
      <c r="A187" s="7">
        <v>41460</v>
      </c>
      <c r="B187" s="6" t="s">
        <v>36</v>
      </c>
      <c r="C187" s="6" t="s">
        <v>44</v>
      </c>
      <c r="D187" s="6" t="s">
        <v>45</v>
      </c>
      <c r="E187" s="6" t="s">
        <v>49</v>
      </c>
      <c r="F187" s="6" t="s">
        <v>50</v>
      </c>
      <c r="G187" s="6">
        <v>74</v>
      </c>
      <c r="H187" s="8">
        <v>130.97999999999999</v>
      </c>
    </row>
    <row r="188" spans="1:8" x14ac:dyDescent="0.2">
      <c r="A188" s="7">
        <v>41463</v>
      </c>
      <c r="B188" s="6" t="s">
        <v>36</v>
      </c>
      <c r="C188" s="6" t="s">
        <v>47</v>
      </c>
      <c r="D188" s="6" t="s">
        <v>48</v>
      </c>
      <c r="E188" s="6" t="s">
        <v>49</v>
      </c>
      <c r="F188" s="6" t="s">
        <v>60</v>
      </c>
      <c r="G188" s="6">
        <v>84</v>
      </c>
      <c r="H188" s="8">
        <v>157.08000000000001</v>
      </c>
    </row>
    <row r="189" spans="1:8" x14ac:dyDescent="0.2">
      <c r="A189" s="7">
        <v>41464</v>
      </c>
      <c r="B189" s="6" t="s">
        <v>51</v>
      </c>
      <c r="C189" s="6" t="s">
        <v>54</v>
      </c>
      <c r="D189" s="6" t="s">
        <v>55</v>
      </c>
      <c r="E189" s="6" t="s">
        <v>49</v>
      </c>
      <c r="F189" s="6" t="s">
        <v>60</v>
      </c>
      <c r="G189" s="6">
        <v>72</v>
      </c>
      <c r="H189" s="8">
        <v>134.63999999999999</v>
      </c>
    </row>
    <row r="190" spans="1:8" x14ac:dyDescent="0.2">
      <c r="A190" s="7">
        <v>41465</v>
      </c>
      <c r="B190" s="6" t="s">
        <v>36</v>
      </c>
      <c r="C190" s="6" t="s">
        <v>44</v>
      </c>
      <c r="D190" s="6" t="s">
        <v>45</v>
      </c>
      <c r="E190" s="6" t="s">
        <v>56</v>
      </c>
      <c r="F190" s="6" t="s">
        <v>57</v>
      </c>
      <c r="G190" s="6">
        <v>38</v>
      </c>
      <c r="H190" s="8">
        <v>132.62</v>
      </c>
    </row>
    <row r="191" spans="1:8" x14ac:dyDescent="0.2">
      <c r="A191" s="7">
        <v>41466</v>
      </c>
      <c r="B191" s="6" t="s">
        <v>51</v>
      </c>
      <c r="C191" s="6" t="s">
        <v>52</v>
      </c>
      <c r="D191" s="6" t="s">
        <v>53</v>
      </c>
      <c r="E191" s="6" t="s">
        <v>49</v>
      </c>
      <c r="F191" s="6" t="s">
        <v>50</v>
      </c>
      <c r="G191" s="6">
        <v>30</v>
      </c>
      <c r="H191" s="8">
        <v>53.1</v>
      </c>
    </row>
    <row r="192" spans="1:8" x14ac:dyDescent="0.2">
      <c r="A192" s="7">
        <v>41467</v>
      </c>
      <c r="B192" s="6" t="s">
        <v>36</v>
      </c>
      <c r="C192" s="6" t="s">
        <v>37</v>
      </c>
      <c r="D192" s="6" t="s">
        <v>38</v>
      </c>
      <c r="E192" s="6" t="s">
        <v>42</v>
      </c>
      <c r="F192" s="6" t="s">
        <v>59</v>
      </c>
      <c r="G192" s="6">
        <v>201</v>
      </c>
      <c r="H192" s="8">
        <v>438.18</v>
      </c>
    </row>
    <row r="193" spans="1:8" x14ac:dyDescent="0.2">
      <c r="A193" s="7">
        <v>41470</v>
      </c>
      <c r="B193" s="6" t="s">
        <v>51</v>
      </c>
      <c r="C193" s="6" t="s">
        <v>52</v>
      </c>
      <c r="D193" s="6" t="s">
        <v>53</v>
      </c>
      <c r="E193" s="6" t="s">
        <v>49</v>
      </c>
      <c r="F193" s="6" t="s">
        <v>60</v>
      </c>
      <c r="G193" s="6">
        <v>49</v>
      </c>
      <c r="H193" s="8">
        <v>91.63</v>
      </c>
    </row>
    <row r="194" spans="1:8" x14ac:dyDescent="0.2">
      <c r="A194" s="7">
        <v>41471</v>
      </c>
      <c r="B194" s="6" t="s">
        <v>36</v>
      </c>
      <c r="C194" s="6" t="s">
        <v>44</v>
      </c>
      <c r="D194" s="6" t="s">
        <v>45</v>
      </c>
      <c r="E194" s="6" t="s">
        <v>42</v>
      </c>
      <c r="F194" s="6" t="s">
        <v>59</v>
      </c>
      <c r="G194" s="6">
        <v>102</v>
      </c>
      <c r="H194" s="8">
        <v>222.36</v>
      </c>
    </row>
    <row r="195" spans="1:8" x14ac:dyDescent="0.2">
      <c r="A195" s="7">
        <v>41472</v>
      </c>
      <c r="B195" s="6" t="s">
        <v>36</v>
      </c>
      <c r="C195" s="6" t="s">
        <v>37</v>
      </c>
      <c r="D195" s="6" t="s">
        <v>41</v>
      </c>
      <c r="E195" s="6" t="s">
        <v>49</v>
      </c>
      <c r="F195" s="6" t="s">
        <v>50</v>
      </c>
      <c r="G195" s="6">
        <v>31</v>
      </c>
      <c r="H195" s="8">
        <v>54.87</v>
      </c>
    </row>
    <row r="196" spans="1:8" x14ac:dyDescent="0.2">
      <c r="A196" s="7">
        <v>41473</v>
      </c>
      <c r="B196" s="6" t="s">
        <v>36</v>
      </c>
      <c r="C196" s="6" t="s">
        <v>47</v>
      </c>
      <c r="D196" s="6" t="s">
        <v>48</v>
      </c>
      <c r="E196" s="6" t="s">
        <v>49</v>
      </c>
      <c r="F196" s="6" t="s">
        <v>50</v>
      </c>
      <c r="G196" s="6">
        <v>61</v>
      </c>
      <c r="H196" s="8">
        <v>107.97</v>
      </c>
    </row>
    <row r="197" spans="1:8" x14ac:dyDescent="0.2">
      <c r="A197" s="7">
        <v>41474</v>
      </c>
      <c r="B197" s="6" t="s">
        <v>51</v>
      </c>
      <c r="C197" s="6" t="s">
        <v>52</v>
      </c>
      <c r="D197" s="6" t="s">
        <v>53</v>
      </c>
      <c r="E197" s="6" t="s">
        <v>49</v>
      </c>
      <c r="F197" s="6" t="s">
        <v>50</v>
      </c>
      <c r="G197" s="6">
        <v>70</v>
      </c>
      <c r="H197" s="8">
        <v>123.9</v>
      </c>
    </row>
    <row r="198" spans="1:8" x14ac:dyDescent="0.2">
      <c r="A198" s="7">
        <v>41477</v>
      </c>
      <c r="B198" s="6" t="s">
        <v>36</v>
      </c>
      <c r="C198" s="6" t="s">
        <v>47</v>
      </c>
      <c r="D198" s="6" t="s">
        <v>48</v>
      </c>
      <c r="E198" s="6" t="s">
        <v>39</v>
      </c>
      <c r="F198" s="6" t="s">
        <v>40</v>
      </c>
      <c r="G198" s="6">
        <v>50</v>
      </c>
      <c r="H198" s="8">
        <v>84</v>
      </c>
    </row>
    <row r="199" spans="1:8" x14ac:dyDescent="0.2">
      <c r="A199" s="7">
        <v>41478</v>
      </c>
      <c r="B199" s="6" t="s">
        <v>36</v>
      </c>
      <c r="C199" s="6" t="s">
        <v>44</v>
      </c>
      <c r="D199" s="6" t="s">
        <v>45</v>
      </c>
      <c r="E199" s="6" t="s">
        <v>42</v>
      </c>
      <c r="F199" s="6" t="s">
        <v>46</v>
      </c>
      <c r="G199" s="6">
        <v>97</v>
      </c>
      <c r="H199" s="8">
        <v>275.48</v>
      </c>
    </row>
    <row r="200" spans="1:8" x14ac:dyDescent="0.2">
      <c r="A200" s="7">
        <v>41479</v>
      </c>
      <c r="B200" s="6" t="s">
        <v>51</v>
      </c>
      <c r="C200" s="6" t="s">
        <v>54</v>
      </c>
      <c r="D200" s="6" t="s">
        <v>55</v>
      </c>
      <c r="E200" s="6" t="s">
        <v>42</v>
      </c>
      <c r="F200" s="6" t="s">
        <v>59</v>
      </c>
      <c r="G200" s="6">
        <v>139</v>
      </c>
      <c r="H200" s="8">
        <v>303.02</v>
      </c>
    </row>
    <row r="201" spans="1:8" x14ac:dyDescent="0.2">
      <c r="A201" s="7">
        <v>41480</v>
      </c>
      <c r="B201" s="6" t="s">
        <v>36</v>
      </c>
      <c r="C201" s="6" t="s">
        <v>37</v>
      </c>
      <c r="D201" s="6" t="s">
        <v>38</v>
      </c>
      <c r="E201" s="6" t="s">
        <v>56</v>
      </c>
      <c r="F201" s="6" t="s">
        <v>57</v>
      </c>
      <c r="G201" s="6">
        <v>23</v>
      </c>
      <c r="H201" s="8">
        <v>80.27</v>
      </c>
    </row>
    <row r="202" spans="1:8" x14ac:dyDescent="0.2">
      <c r="A202" s="7">
        <v>41481</v>
      </c>
      <c r="B202" s="6" t="s">
        <v>51</v>
      </c>
      <c r="C202" s="6" t="s">
        <v>52</v>
      </c>
      <c r="D202" s="6" t="s">
        <v>53</v>
      </c>
      <c r="E202" s="6" t="s">
        <v>49</v>
      </c>
      <c r="F202" s="6" t="s">
        <v>60</v>
      </c>
      <c r="G202" s="6">
        <v>71</v>
      </c>
      <c r="H202" s="8">
        <v>132.77000000000001</v>
      </c>
    </row>
    <row r="203" spans="1:8" x14ac:dyDescent="0.2">
      <c r="A203" s="7">
        <v>41484</v>
      </c>
      <c r="B203" s="6" t="s">
        <v>51</v>
      </c>
      <c r="C203" s="6" t="s">
        <v>52</v>
      </c>
      <c r="D203" s="6" t="s">
        <v>53</v>
      </c>
      <c r="E203" s="6" t="s">
        <v>42</v>
      </c>
      <c r="F203" s="6" t="s">
        <v>43</v>
      </c>
      <c r="G203" s="6">
        <v>78</v>
      </c>
      <c r="H203" s="8">
        <v>145.86000000000001</v>
      </c>
    </row>
    <row r="204" spans="1:8" x14ac:dyDescent="0.2">
      <c r="A204" s="7">
        <v>41485</v>
      </c>
      <c r="B204" s="6" t="s">
        <v>36</v>
      </c>
      <c r="C204" s="6" t="s">
        <v>47</v>
      </c>
      <c r="D204" s="6" t="s">
        <v>48</v>
      </c>
      <c r="E204" s="6" t="s">
        <v>49</v>
      </c>
      <c r="F204" s="6" t="s">
        <v>50</v>
      </c>
      <c r="G204" s="6">
        <v>93</v>
      </c>
      <c r="H204" s="8">
        <v>164.61</v>
      </c>
    </row>
    <row r="205" spans="1:8" x14ac:dyDescent="0.2">
      <c r="A205" s="7">
        <v>41486</v>
      </c>
      <c r="B205" s="6" t="s">
        <v>36</v>
      </c>
      <c r="C205" s="6" t="s">
        <v>44</v>
      </c>
      <c r="D205" s="6" t="s">
        <v>45</v>
      </c>
      <c r="E205" s="6" t="s">
        <v>39</v>
      </c>
      <c r="F205" s="6" t="s">
        <v>40</v>
      </c>
      <c r="G205" s="6">
        <v>46</v>
      </c>
      <c r="H205" s="8">
        <v>77.28</v>
      </c>
    </row>
    <row r="206" spans="1:8" x14ac:dyDescent="0.2">
      <c r="A206" s="7">
        <v>41487</v>
      </c>
      <c r="B206" s="6" t="s">
        <v>51</v>
      </c>
      <c r="C206" s="6" t="s">
        <v>54</v>
      </c>
      <c r="D206" s="6" t="s">
        <v>55</v>
      </c>
      <c r="E206" s="6" t="s">
        <v>42</v>
      </c>
      <c r="F206" s="6" t="s">
        <v>43</v>
      </c>
      <c r="G206" s="6">
        <v>59</v>
      </c>
      <c r="H206" s="8">
        <v>110.33</v>
      </c>
    </row>
    <row r="207" spans="1:8" x14ac:dyDescent="0.2">
      <c r="A207" s="7">
        <v>41488</v>
      </c>
      <c r="B207" s="6" t="s">
        <v>51</v>
      </c>
      <c r="C207" s="6" t="s">
        <v>54</v>
      </c>
      <c r="D207" s="6" t="s">
        <v>55</v>
      </c>
      <c r="E207" s="6" t="s">
        <v>49</v>
      </c>
      <c r="F207" s="6" t="s">
        <v>50</v>
      </c>
      <c r="G207" s="6">
        <v>46</v>
      </c>
      <c r="H207" s="8">
        <v>81.42</v>
      </c>
    </row>
    <row r="208" spans="1:8" x14ac:dyDescent="0.2">
      <c r="A208" s="7">
        <v>41491</v>
      </c>
      <c r="B208" s="6" t="s">
        <v>51</v>
      </c>
      <c r="C208" s="6" t="s">
        <v>52</v>
      </c>
      <c r="D208" s="6" t="s">
        <v>53</v>
      </c>
      <c r="E208" s="6" t="s">
        <v>42</v>
      </c>
      <c r="F208" s="6" t="s">
        <v>46</v>
      </c>
      <c r="G208" s="6">
        <v>76</v>
      </c>
      <c r="H208" s="8">
        <v>215.84</v>
      </c>
    </row>
    <row r="209" spans="1:8" x14ac:dyDescent="0.2">
      <c r="A209" s="7">
        <v>41492</v>
      </c>
      <c r="B209" s="6" t="s">
        <v>36</v>
      </c>
      <c r="C209" s="6" t="s">
        <v>37</v>
      </c>
      <c r="D209" s="6" t="s">
        <v>38</v>
      </c>
      <c r="E209" s="6" t="s">
        <v>49</v>
      </c>
      <c r="F209" s="6" t="s">
        <v>60</v>
      </c>
      <c r="G209" s="6">
        <v>84</v>
      </c>
      <c r="H209" s="8">
        <v>157.08000000000001</v>
      </c>
    </row>
    <row r="210" spans="1:8" x14ac:dyDescent="0.2">
      <c r="A210" s="7">
        <v>41493</v>
      </c>
      <c r="B210" s="6" t="s">
        <v>36</v>
      </c>
      <c r="C210" s="6" t="s">
        <v>37</v>
      </c>
      <c r="D210" s="6" t="s">
        <v>38</v>
      </c>
      <c r="E210" s="6" t="s">
        <v>49</v>
      </c>
      <c r="F210" s="6" t="s">
        <v>50</v>
      </c>
      <c r="G210" s="6">
        <v>44</v>
      </c>
      <c r="H210" s="8">
        <v>77.88</v>
      </c>
    </row>
    <row r="211" spans="1:8" x14ac:dyDescent="0.2">
      <c r="A211" s="7">
        <v>41494</v>
      </c>
      <c r="B211" s="6" t="s">
        <v>51</v>
      </c>
      <c r="C211" s="6" t="s">
        <v>52</v>
      </c>
      <c r="D211" s="6" t="s">
        <v>53</v>
      </c>
      <c r="E211" s="6" t="s">
        <v>49</v>
      </c>
      <c r="F211" s="6" t="s">
        <v>60</v>
      </c>
      <c r="G211" s="6">
        <v>77</v>
      </c>
      <c r="H211" s="8">
        <v>143.99</v>
      </c>
    </row>
    <row r="212" spans="1:8" x14ac:dyDescent="0.2">
      <c r="A212" s="7">
        <v>41495</v>
      </c>
      <c r="B212" s="6" t="s">
        <v>36</v>
      </c>
      <c r="C212" s="6" t="s">
        <v>37</v>
      </c>
      <c r="D212" s="6" t="s">
        <v>38</v>
      </c>
      <c r="E212" s="6" t="s">
        <v>56</v>
      </c>
      <c r="F212" s="6" t="s">
        <v>57</v>
      </c>
      <c r="G212" s="6">
        <v>31</v>
      </c>
      <c r="H212" s="8">
        <v>108.19</v>
      </c>
    </row>
    <row r="213" spans="1:8" x14ac:dyDescent="0.2">
      <c r="A213" s="7">
        <v>41498</v>
      </c>
      <c r="B213" s="6" t="s">
        <v>36</v>
      </c>
      <c r="C213" s="6" t="s">
        <v>47</v>
      </c>
      <c r="D213" s="6" t="s">
        <v>48</v>
      </c>
      <c r="E213" s="6" t="s">
        <v>49</v>
      </c>
      <c r="F213" s="6" t="s">
        <v>50</v>
      </c>
      <c r="G213" s="6">
        <v>116</v>
      </c>
      <c r="H213" s="8">
        <v>205.32</v>
      </c>
    </row>
    <row r="214" spans="1:8" x14ac:dyDescent="0.2">
      <c r="A214" s="7">
        <v>41499</v>
      </c>
      <c r="B214" s="6" t="s">
        <v>36</v>
      </c>
      <c r="C214" s="6" t="s">
        <v>37</v>
      </c>
      <c r="D214" s="6" t="s">
        <v>38</v>
      </c>
      <c r="E214" s="6" t="s">
        <v>42</v>
      </c>
      <c r="F214" s="6" t="s">
        <v>46</v>
      </c>
      <c r="G214" s="6">
        <v>47</v>
      </c>
      <c r="H214" s="8">
        <v>133.47999999999999</v>
      </c>
    </row>
    <row r="215" spans="1:8" x14ac:dyDescent="0.2">
      <c r="A215" s="7">
        <v>41500</v>
      </c>
      <c r="B215" s="6" t="s">
        <v>36</v>
      </c>
      <c r="C215" s="6" t="s">
        <v>37</v>
      </c>
      <c r="D215" s="6" t="s">
        <v>41</v>
      </c>
      <c r="E215" s="6" t="s">
        <v>49</v>
      </c>
      <c r="F215" s="6" t="s">
        <v>50</v>
      </c>
      <c r="G215" s="6">
        <v>30</v>
      </c>
      <c r="H215" s="8">
        <v>53.1</v>
      </c>
    </row>
    <row r="216" spans="1:8" x14ac:dyDescent="0.2">
      <c r="A216" s="7">
        <v>41501</v>
      </c>
      <c r="B216" s="6" t="s">
        <v>36</v>
      </c>
      <c r="C216" s="6" t="s">
        <v>44</v>
      </c>
      <c r="D216" s="6" t="s">
        <v>45</v>
      </c>
      <c r="E216" s="6" t="s">
        <v>39</v>
      </c>
      <c r="F216" s="6" t="s">
        <v>58</v>
      </c>
      <c r="G216" s="6">
        <v>29</v>
      </c>
      <c r="H216" s="8">
        <v>91.35</v>
      </c>
    </row>
    <row r="217" spans="1:8" x14ac:dyDescent="0.2">
      <c r="A217" s="7">
        <v>41502</v>
      </c>
      <c r="B217" s="6" t="s">
        <v>36</v>
      </c>
      <c r="C217" s="6" t="s">
        <v>44</v>
      </c>
      <c r="D217" s="6" t="s">
        <v>45</v>
      </c>
      <c r="E217" s="6" t="s">
        <v>49</v>
      </c>
      <c r="F217" s="6" t="s">
        <v>50</v>
      </c>
      <c r="G217" s="6">
        <v>63</v>
      </c>
      <c r="H217" s="8">
        <v>111.51</v>
      </c>
    </row>
    <row r="218" spans="1:8" x14ac:dyDescent="0.2">
      <c r="A218" s="7">
        <v>41505</v>
      </c>
      <c r="B218" s="6" t="s">
        <v>36</v>
      </c>
      <c r="C218" s="6" t="s">
        <v>47</v>
      </c>
      <c r="D218" s="6" t="s">
        <v>48</v>
      </c>
      <c r="E218" s="6" t="s">
        <v>42</v>
      </c>
      <c r="F218" s="6" t="s">
        <v>59</v>
      </c>
      <c r="G218" s="6">
        <v>143</v>
      </c>
      <c r="H218" s="8">
        <v>311.74</v>
      </c>
    </row>
    <row r="219" spans="1:8" x14ac:dyDescent="0.2">
      <c r="A219" s="7">
        <v>41506</v>
      </c>
      <c r="B219" s="6" t="s">
        <v>36</v>
      </c>
      <c r="C219" s="6" t="s">
        <v>44</v>
      </c>
      <c r="D219" s="6" t="s">
        <v>45</v>
      </c>
      <c r="E219" s="6" t="s">
        <v>56</v>
      </c>
      <c r="F219" s="6" t="s">
        <v>57</v>
      </c>
      <c r="G219" s="6">
        <v>51</v>
      </c>
      <c r="H219" s="8">
        <v>177.99</v>
      </c>
    </row>
    <row r="220" spans="1:8" x14ac:dyDescent="0.2">
      <c r="A220" s="7">
        <v>41507</v>
      </c>
      <c r="B220" s="6" t="s">
        <v>36</v>
      </c>
      <c r="C220" s="6" t="s">
        <v>47</v>
      </c>
      <c r="D220" s="6" t="s">
        <v>48</v>
      </c>
      <c r="E220" s="6" t="s">
        <v>42</v>
      </c>
      <c r="F220" s="6" t="s">
        <v>46</v>
      </c>
      <c r="G220" s="6">
        <v>90</v>
      </c>
      <c r="H220" s="8">
        <v>255.6</v>
      </c>
    </row>
    <row r="221" spans="1:8" x14ac:dyDescent="0.2">
      <c r="A221" s="7">
        <v>41508</v>
      </c>
      <c r="B221" s="6" t="s">
        <v>51</v>
      </c>
      <c r="C221" s="6" t="s">
        <v>52</v>
      </c>
      <c r="D221" s="6" t="s">
        <v>53</v>
      </c>
      <c r="E221" s="6" t="s">
        <v>56</v>
      </c>
      <c r="F221" s="6" t="s">
        <v>57</v>
      </c>
      <c r="G221" s="6">
        <v>21</v>
      </c>
      <c r="H221" s="8">
        <v>73.290000000000006</v>
      </c>
    </row>
    <row r="222" spans="1:8" x14ac:dyDescent="0.2">
      <c r="A222" s="7">
        <v>41509</v>
      </c>
      <c r="B222" s="6" t="s">
        <v>36</v>
      </c>
      <c r="C222" s="6" t="s">
        <v>37</v>
      </c>
      <c r="D222" s="6" t="s">
        <v>38</v>
      </c>
      <c r="E222" s="6" t="s">
        <v>49</v>
      </c>
      <c r="F222" s="6" t="s">
        <v>50</v>
      </c>
      <c r="G222" s="6">
        <v>102</v>
      </c>
      <c r="H222" s="8">
        <v>180.54</v>
      </c>
    </row>
    <row r="223" spans="1:8" x14ac:dyDescent="0.2">
      <c r="A223" s="7">
        <v>41512</v>
      </c>
      <c r="B223" s="6" t="s">
        <v>36</v>
      </c>
      <c r="C223" s="6" t="s">
        <v>44</v>
      </c>
      <c r="D223" s="6" t="s">
        <v>45</v>
      </c>
      <c r="E223" s="6" t="s">
        <v>42</v>
      </c>
      <c r="F223" s="6" t="s">
        <v>59</v>
      </c>
      <c r="G223" s="6">
        <v>32</v>
      </c>
      <c r="H223" s="8">
        <v>69.760000000000005</v>
      </c>
    </row>
    <row r="224" spans="1:8" x14ac:dyDescent="0.2">
      <c r="A224" s="7">
        <v>41513</v>
      </c>
      <c r="B224" s="6" t="s">
        <v>36</v>
      </c>
      <c r="C224" s="6" t="s">
        <v>47</v>
      </c>
      <c r="D224" s="6" t="s">
        <v>48</v>
      </c>
      <c r="E224" s="6" t="s">
        <v>49</v>
      </c>
      <c r="F224" s="6" t="s">
        <v>60</v>
      </c>
      <c r="G224" s="6">
        <v>73</v>
      </c>
      <c r="H224" s="8">
        <v>136.51</v>
      </c>
    </row>
    <row r="225" spans="1:8" x14ac:dyDescent="0.2">
      <c r="A225" s="7">
        <v>41514</v>
      </c>
      <c r="B225" s="6" t="s">
        <v>36</v>
      </c>
      <c r="C225" s="6" t="s">
        <v>37</v>
      </c>
      <c r="D225" s="6" t="s">
        <v>41</v>
      </c>
      <c r="E225" s="6" t="s">
        <v>49</v>
      </c>
      <c r="F225" s="6" t="s">
        <v>60</v>
      </c>
      <c r="G225" s="6">
        <v>26</v>
      </c>
      <c r="H225" s="8">
        <v>48.62</v>
      </c>
    </row>
    <row r="226" spans="1:8" x14ac:dyDescent="0.2">
      <c r="A226" s="7">
        <v>41515</v>
      </c>
      <c r="B226" s="6" t="s">
        <v>36</v>
      </c>
      <c r="C226" s="6" t="s">
        <v>44</v>
      </c>
      <c r="D226" s="6" t="s">
        <v>45</v>
      </c>
      <c r="E226" s="6" t="s">
        <v>49</v>
      </c>
      <c r="F226" s="6" t="s">
        <v>50</v>
      </c>
      <c r="G226" s="6">
        <v>41</v>
      </c>
      <c r="H226" s="8">
        <v>72.569999999999993</v>
      </c>
    </row>
    <row r="227" spans="1:8" x14ac:dyDescent="0.2">
      <c r="A227" s="7">
        <v>41516</v>
      </c>
      <c r="B227" s="6" t="s">
        <v>36</v>
      </c>
      <c r="C227" s="6" t="s">
        <v>44</v>
      </c>
      <c r="D227" s="6" t="s">
        <v>45</v>
      </c>
      <c r="E227" s="6" t="s">
        <v>39</v>
      </c>
      <c r="F227" s="6" t="s">
        <v>40</v>
      </c>
      <c r="G227" s="6">
        <v>24</v>
      </c>
      <c r="H227" s="8">
        <v>40.32</v>
      </c>
    </row>
    <row r="228" spans="1:8" x14ac:dyDescent="0.2">
      <c r="A228" s="7">
        <v>41519</v>
      </c>
      <c r="B228" s="6" t="s">
        <v>36</v>
      </c>
      <c r="C228" s="6" t="s">
        <v>37</v>
      </c>
      <c r="D228" s="6" t="s">
        <v>38</v>
      </c>
      <c r="E228" s="6" t="s">
        <v>49</v>
      </c>
      <c r="F228" s="6" t="s">
        <v>60</v>
      </c>
      <c r="G228" s="6">
        <v>41</v>
      </c>
      <c r="H228" s="8">
        <v>76.67</v>
      </c>
    </row>
    <row r="229" spans="1:8" x14ac:dyDescent="0.2">
      <c r="A229" s="7">
        <v>41520</v>
      </c>
      <c r="B229" s="6" t="s">
        <v>36</v>
      </c>
      <c r="C229" s="6" t="s">
        <v>44</v>
      </c>
      <c r="D229" s="6" t="s">
        <v>45</v>
      </c>
      <c r="E229" s="6" t="s">
        <v>42</v>
      </c>
      <c r="F229" s="6" t="s">
        <v>59</v>
      </c>
      <c r="G229" s="6">
        <v>43</v>
      </c>
      <c r="H229" s="8">
        <v>93.74</v>
      </c>
    </row>
    <row r="230" spans="1:8" x14ac:dyDescent="0.2">
      <c r="A230" s="7">
        <v>41521</v>
      </c>
      <c r="B230" s="6" t="s">
        <v>51</v>
      </c>
      <c r="C230" s="6" t="s">
        <v>54</v>
      </c>
      <c r="D230" s="6" t="s">
        <v>55</v>
      </c>
      <c r="E230" s="6" t="s">
        <v>42</v>
      </c>
      <c r="F230" s="6" t="s">
        <v>59</v>
      </c>
      <c r="G230" s="6">
        <v>128</v>
      </c>
      <c r="H230" s="8">
        <v>279.04000000000002</v>
      </c>
    </row>
    <row r="231" spans="1:8" x14ac:dyDescent="0.2">
      <c r="A231" s="7">
        <v>41522</v>
      </c>
      <c r="B231" s="6" t="s">
        <v>51</v>
      </c>
      <c r="C231" s="6" t="s">
        <v>52</v>
      </c>
      <c r="D231" s="6" t="s">
        <v>53</v>
      </c>
      <c r="E231" s="6" t="s">
        <v>42</v>
      </c>
      <c r="F231" s="6" t="s">
        <v>46</v>
      </c>
      <c r="G231" s="6">
        <v>69</v>
      </c>
      <c r="H231" s="8">
        <v>195.96</v>
      </c>
    </row>
    <row r="232" spans="1:8" x14ac:dyDescent="0.2">
      <c r="A232" s="7">
        <v>41523</v>
      </c>
      <c r="B232" s="6" t="s">
        <v>51</v>
      </c>
      <c r="C232" s="6" t="s">
        <v>52</v>
      </c>
      <c r="D232" s="6" t="s">
        <v>53</v>
      </c>
      <c r="E232" s="6" t="s">
        <v>42</v>
      </c>
      <c r="F232" s="6" t="s">
        <v>59</v>
      </c>
      <c r="G232" s="6">
        <v>30</v>
      </c>
      <c r="H232" s="8">
        <v>65.400000000000006</v>
      </c>
    </row>
    <row r="233" spans="1:8" x14ac:dyDescent="0.2">
      <c r="A233" s="7">
        <v>41526</v>
      </c>
      <c r="B233" s="6" t="s">
        <v>51</v>
      </c>
      <c r="C233" s="6" t="s">
        <v>52</v>
      </c>
      <c r="D233" s="6" t="s">
        <v>53</v>
      </c>
      <c r="E233" s="6" t="s">
        <v>49</v>
      </c>
      <c r="F233" s="6" t="s">
        <v>50</v>
      </c>
      <c r="G233" s="6">
        <v>40</v>
      </c>
      <c r="H233" s="8">
        <v>70.8</v>
      </c>
    </row>
    <row r="234" spans="1:8" x14ac:dyDescent="0.2">
      <c r="A234" s="7">
        <v>41527</v>
      </c>
      <c r="B234" s="6" t="s">
        <v>36</v>
      </c>
      <c r="C234" s="6" t="s">
        <v>37</v>
      </c>
      <c r="D234" s="6" t="s">
        <v>38</v>
      </c>
      <c r="E234" s="6" t="s">
        <v>49</v>
      </c>
      <c r="F234" s="6" t="s">
        <v>60</v>
      </c>
      <c r="G234" s="6">
        <v>68</v>
      </c>
      <c r="H234" s="8">
        <v>127.16</v>
      </c>
    </row>
    <row r="235" spans="1:8" x14ac:dyDescent="0.2">
      <c r="A235" s="7">
        <v>41528</v>
      </c>
      <c r="B235" s="6" t="s">
        <v>36</v>
      </c>
      <c r="C235" s="6" t="s">
        <v>44</v>
      </c>
      <c r="D235" s="6" t="s">
        <v>45</v>
      </c>
      <c r="E235" s="6" t="s">
        <v>42</v>
      </c>
      <c r="F235" s="6" t="s">
        <v>59</v>
      </c>
      <c r="G235" s="6">
        <v>90</v>
      </c>
      <c r="H235" s="8">
        <v>196.2</v>
      </c>
    </row>
    <row r="236" spans="1:8" x14ac:dyDescent="0.2">
      <c r="A236" s="7">
        <v>41529</v>
      </c>
      <c r="B236" s="6" t="s">
        <v>51</v>
      </c>
      <c r="C236" s="6" t="s">
        <v>54</v>
      </c>
      <c r="D236" s="6" t="s">
        <v>55</v>
      </c>
      <c r="E236" s="6" t="s">
        <v>39</v>
      </c>
      <c r="F236" s="6" t="s">
        <v>40</v>
      </c>
      <c r="G236" s="6">
        <v>41</v>
      </c>
      <c r="H236" s="8">
        <v>68.88</v>
      </c>
    </row>
    <row r="237" spans="1:8" x14ac:dyDescent="0.2">
      <c r="A237" s="7">
        <v>41530</v>
      </c>
      <c r="B237" s="6" t="s">
        <v>51</v>
      </c>
      <c r="C237" s="6" t="s">
        <v>54</v>
      </c>
      <c r="D237" s="6" t="s">
        <v>55</v>
      </c>
      <c r="E237" s="6" t="s">
        <v>49</v>
      </c>
      <c r="F237" s="6" t="s">
        <v>60</v>
      </c>
      <c r="G237" s="6">
        <v>86</v>
      </c>
      <c r="H237" s="8">
        <v>160.82</v>
      </c>
    </row>
    <row r="238" spans="1:8" x14ac:dyDescent="0.2">
      <c r="A238" s="7">
        <v>41533</v>
      </c>
      <c r="B238" s="6" t="s">
        <v>36</v>
      </c>
      <c r="C238" s="6" t="s">
        <v>44</v>
      </c>
      <c r="D238" s="6" t="s">
        <v>45</v>
      </c>
      <c r="E238" s="6" t="s">
        <v>42</v>
      </c>
      <c r="F238" s="6" t="s">
        <v>59</v>
      </c>
      <c r="G238" s="6">
        <v>38</v>
      </c>
      <c r="H238" s="8">
        <v>82.84</v>
      </c>
    </row>
    <row r="239" spans="1:8" x14ac:dyDescent="0.2">
      <c r="A239" s="7">
        <v>41534</v>
      </c>
      <c r="B239" s="6" t="s">
        <v>36</v>
      </c>
      <c r="C239" s="6" t="s">
        <v>47</v>
      </c>
      <c r="D239" s="6" t="s">
        <v>48</v>
      </c>
      <c r="E239" s="6" t="s">
        <v>49</v>
      </c>
      <c r="F239" s="6" t="s">
        <v>60</v>
      </c>
      <c r="G239" s="6">
        <v>52</v>
      </c>
      <c r="H239" s="8">
        <v>97.24</v>
      </c>
    </row>
    <row r="240" spans="1:8" x14ac:dyDescent="0.2">
      <c r="A240" s="7">
        <v>41535</v>
      </c>
      <c r="B240" s="6" t="s">
        <v>36</v>
      </c>
      <c r="C240" s="6" t="s">
        <v>37</v>
      </c>
      <c r="D240" s="6" t="s">
        <v>38</v>
      </c>
      <c r="E240" s="6" t="s">
        <v>42</v>
      </c>
      <c r="F240" s="6" t="s">
        <v>46</v>
      </c>
      <c r="G240" s="6">
        <v>97</v>
      </c>
      <c r="H240" s="8">
        <v>275.48</v>
      </c>
    </row>
    <row r="241" spans="1:8" x14ac:dyDescent="0.2">
      <c r="A241" s="7">
        <v>41536</v>
      </c>
      <c r="B241" s="6" t="s">
        <v>36</v>
      </c>
      <c r="C241" s="6" t="s">
        <v>37</v>
      </c>
      <c r="D241" s="6" t="s">
        <v>38</v>
      </c>
      <c r="E241" s="6" t="s">
        <v>49</v>
      </c>
      <c r="F241" s="6" t="s">
        <v>50</v>
      </c>
      <c r="G241" s="6">
        <v>152</v>
      </c>
      <c r="H241" s="8">
        <v>269.04000000000002</v>
      </c>
    </row>
    <row r="242" spans="1:8" x14ac:dyDescent="0.2">
      <c r="A242" s="7">
        <v>41537</v>
      </c>
      <c r="B242" s="6" t="s">
        <v>36</v>
      </c>
      <c r="C242" s="6" t="s">
        <v>47</v>
      </c>
      <c r="D242" s="6" t="s">
        <v>48</v>
      </c>
      <c r="E242" s="6" t="s">
        <v>49</v>
      </c>
      <c r="F242" s="6" t="s">
        <v>50</v>
      </c>
      <c r="G242" s="6">
        <v>176</v>
      </c>
      <c r="H242" s="8">
        <v>311.52</v>
      </c>
    </row>
    <row r="243" spans="1:8" x14ac:dyDescent="0.2">
      <c r="A243" s="7">
        <v>41540</v>
      </c>
      <c r="B243" s="6" t="s">
        <v>36</v>
      </c>
      <c r="C243" s="6" t="s">
        <v>44</v>
      </c>
      <c r="D243" s="6" t="s">
        <v>45</v>
      </c>
      <c r="E243" s="6" t="s">
        <v>42</v>
      </c>
      <c r="F243" s="6" t="s">
        <v>59</v>
      </c>
      <c r="G243" s="6">
        <v>39</v>
      </c>
      <c r="H243" s="8">
        <v>85.02</v>
      </c>
    </row>
    <row r="244" spans="1:8" x14ac:dyDescent="0.2">
      <c r="A244" s="7">
        <v>41541</v>
      </c>
      <c r="B244" s="6" t="s">
        <v>36</v>
      </c>
      <c r="C244" s="6" t="s">
        <v>44</v>
      </c>
      <c r="D244" s="6" t="s">
        <v>45</v>
      </c>
      <c r="E244" s="6" t="s">
        <v>42</v>
      </c>
      <c r="F244" s="6" t="s">
        <v>43</v>
      </c>
      <c r="G244" s="6">
        <v>83</v>
      </c>
      <c r="H244" s="8">
        <v>155.21</v>
      </c>
    </row>
    <row r="245" spans="1:8" x14ac:dyDescent="0.2">
      <c r="A245" s="7">
        <v>41542</v>
      </c>
      <c r="B245" s="6" t="s">
        <v>36</v>
      </c>
      <c r="C245" s="6" t="s">
        <v>37</v>
      </c>
      <c r="D245" s="6" t="s">
        <v>38</v>
      </c>
      <c r="E245" s="6" t="s">
        <v>42</v>
      </c>
      <c r="F245" s="6" t="s">
        <v>59</v>
      </c>
      <c r="G245" s="6">
        <v>201</v>
      </c>
      <c r="H245" s="8">
        <v>438.18</v>
      </c>
    </row>
    <row r="246" spans="1:8" x14ac:dyDescent="0.2">
      <c r="A246" s="7">
        <v>41543</v>
      </c>
      <c r="B246" s="6" t="s">
        <v>36</v>
      </c>
      <c r="C246" s="6" t="s">
        <v>44</v>
      </c>
      <c r="D246" s="6" t="s">
        <v>45</v>
      </c>
      <c r="E246" s="6" t="s">
        <v>39</v>
      </c>
      <c r="F246" s="6" t="s">
        <v>40</v>
      </c>
      <c r="G246" s="6">
        <v>47</v>
      </c>
      <c r="H246" s="8">
        <v>78.959999999999994</v>
      </c>
    </row>
    <row r="247" spans="1:8" x14ac:dyDescent="0.2">
      <c r="A247" s="7">
        <v>41544</v>
      </c>
      <c r="B247" s="6" t="s">
        <v>51</v>
      </c>
      <c r="C247" s="6" t="s">
        <v>54</v>
      </c>
      <c r="D247" s="6" t="s">
        <v>55</v>
      </c>
      <c r="E247" s="6" t="s">
        <v>39</v>
      </c>
      <c r="F247" s="6" t="s">
        <v>40</v>
      </c>
      <c r="G247" s="6">
        <v>40</v>
      </c>
      <c r="H247" s="8">
        <v>67.2</v>
      </c>
    </row>
    <row r="248" spans="1:8" x14ac:dyDescent="0.2">
      <c r="A248" s="7">
        <v>41547</v>
      </c>
      <c r="B248" s="6" t="s">
        <v>51</v>
      </c>
      <c r="C248" s="6" t="s">
        <v>52</v>
      </c>
      <c r="D248" s="6" t="s">
        <v>53</v>
      </c>
      <c r="E248" s="6" t="s">
        <v>56</v>
      </c>
      <c r="F248" s="6" t="s">
        <v>57</v>
      </c>
      <c r="G248" s="6">
        <v>26</v>
      </c>
      <c r="H248" s="8">
        <v>90.74</v>
      </c>
    </row>
    <row r="249" spans="1:8" x14ac:dyDescent="0.2">
      <c r="A249" s="7">
        <v>41548</v>
      </c>
      <c r="B249" s="6" t="s">
        <v>36</v>
      </c>
      <c r="C249" s="6" t="s">
        <v>37</v>
      </c>
      <c r="D249" s="6" t="s">
        <v>41</v>
      </c>
      <c r="E249" s="6" t="s">
        <v>39</v>
      </c>
      <c r="F249" s="6" t="s">
        <v>40</v>
      </c>
      <c r="G249" s="6">
        <v>30</v>
      </c>
      <c r="H249" s="8">
        <v>50.4</v>
      </c>
    </row>
    <row r="250" spans="1:8" x14ac:dyDescent="0.2">
      <c r="A250" s="7">
        <v>41549</v>
      </c>
      <c r="B250" s="6" t="s">
        <v>36</v>
      </c>
      <c r="C250" s="6" t="s">
        <v>47</v>
      </c>
      <c r="D250" s="6" t="s">
        <v>48</v>
      </c>
      <c r="E250" s="6" t="s">
        <v>42</v>
      </c>
      <c r="F250" s="6" t="s">
        <v>43</v>
      </c>
      <c r="G250" s="6">
        <v>151</v>
      </c>
      <c r="H250" s="8">
        <v>282.37</v>
      </c>
    </row>
    <row r="251" spans="1:8" x14ac:dyDescent="0.2">
      <c r="A251" s="7">
        <v>41550</v>
      </c>
      <c r="B251" s="6" t="s">
        <v>51</v>
      </c>
      <c r="C251" s="6" t="s">
        <v>52</v>
      </c>
      <c r="D251" s="6" t="s">
        <v>53</v>
      </c>
      <c r="E251" s="6" t="s">
        <v>42</v>
      </c>
      <c r="F251" s="6" t="s">
        <v>59</v>
      </c>
      <c r="G251" s="6">
        <v>219</v>
      </c>
      <c r="H251" s="8">
        <v>477.42</v>
      </c>
    </row>
    <row r="252" spans="1:8" x14ac:dyDescent="0.2">
      <c r="A252" s="7">
        <v>41551</v>
      </c>
      <c r="B252" s="6" t="s">
        <v>36</v>
      </c>
      <c r="C252" s="6" t="s">
        <v>44</v>
      </c>
      <c r="D252" s="6" t="s">
        <v>45</v>
      </c>
      <c r="E252" s="6" t="s">
        <v>49</v>
      </c>
      <c r="F252" s="6" t="s">
        <v>50</v>
      </c>
      <c r="G252" s="6">
        <v>57</v>
      </c>
      <c r="H252" s="8">
        <v>100.89</v>
      </c>
    </row>
    <row r="253" spans="1:8" x14ac:dyDescent="0.2">
      <c r="A253" s="7">
        <v>41554</v>
      </c>
      <c r="B253" s="6" t="s">
        <v>36</v>
      </c>
      <c r="C253" s="6" t="s">
        <v>44</v>
      </c>
      <c r="D253" s="6" t="s">
        <v>45</v>
      </c>
      <c r="E253" s="6" t="s">
        <v>56</v>
      </c>
      <c r="F253" s="6" t="s">
        <v>57</v>
      </c>
      <c r="G253" s="6">
        <v>33</v>
      </c>
      <c r="H253" s="8">
        <v>115.17</v>
      </c>
    </row>
    <row r="254" spans="1:8" x14ac:dyDescent="0.2">
      <c r="A254" s="7">
        <v>41555</v>
      </c>
      <c r="B254" s="6" t="s">
        <v>36</v>
      </c>
      <c r="C254" s="6" t="s">
        <v>37</v>
      </c>
      <c r="D254" s="6" t="s">
        <v>41</v>
      </c>
      <c r="E254" s="6" t="s">
        <v>42</v>
      </c>
      <c r="F254" s="6" t="s">
        <v>46</v>
      </c>
      <c r="G254" s="6">
        <v>29</v>
      </c>
      <c r="H254" s="8">
        <v>82.36</v>
      </c>
    </row>
    <row r="255" spans="1:8" x14ac:dyDescent="0.2">
      <c r="A255" s="7">
        <v>41556</v>
      </c>
      <c r="B255" s="6" t="s">
        <v>51</v>
      </c>
      <c r="C255" s="6" t="s">
        <v>54</v>
      </c>
      <c r="D255" s="6" t="s">
        <v>55</v>
      </c>
      <c r="E255" s="6" t="s">
        <v>42</v>
      </c>
      <c r="F255" s="6" t="s">
        <v>43</v>
      </c>
      <c r="G255" s="6">
        <v>67</v>
      </c>
      <c r="H255" s="8">
        <v>125.29</v>
      </c>
    </row>
    <row r="256" spans="1:8" x14ac:dyDescent="0.2">
      <c r="A256" s="7">
        <v>41557</v>
      </c>
      <c r="B256" s="6" t="s">
        <v>36</v>
      </c>
      <c r="C256" s="6" t="s">
        <v>44</v>
      </c>
      <c r="D256" s="6" t="s">
        <v>45</v>
      </c>
      <c r="E256" s="6" t="s">
        <v>39</v>
      </c>
      <c r="F256" s="6" t="s">
        <v>58</v>
      </c>
      <c r="G256" s="6">
        <v>32</v>
      </c>
      <c r="H256" s="8">
        <v>100.8</v>
      </c>
    </row>
    <row r="257" spans="1:8" x14ac:dyDescent="0.2">
      <c r="A257" s="7">
        <v>41558</v>
      </c>
      <c r="B257" s="6" t="s">
        <v>36</v>
      </c>
      <c r="C257" s="6" t="s">
        <v>47</v>
      </c>
      <c r="D257" s="6" t="s">
        <v>48</v>
      </c>
      <c r="E257" s="6" t="s">
        <v>42</v>
      </c>
      <c r="F257" s="6" t="s">
        <v>46</v>
      </c>
      <c r="G257" s="6">
        <v>102</v>
      </c>
      <c r="H257" s="8">
        <v>289.68</v>
      </c>
    </row>
    <row r="258" spans="1:8" x14ac:dyDescent="0.2">
      <c r="A258" s="7">
        <v>41561</v>
      </c>
      <c r="B258" s="6" t="s">
        <v>51</v>
      </c>
      <c r="C258" s="6" t="s">
        <v>52</v>
      </c>
      <c r="D258" s="6" t="s">
        <v>53</v>
      </c>
      <c r="E258" s="6" t="s">
        <v>56</v>
      </c>
      <c r="F258" s="6" t="s">
        <v>57</v>
      </c>
      <c r="G258" s="6">
        <v>21</v>
      </c>
      <c r="H258" s="8">
        <v>73.290000000000006</v>
      </c>
    </row>
    <row r="259" spans="1:8" x14ac:dyDescent="0.2">
      <c r="A259" s="7">
        <v>41562</v>
      </c>
      <c r="B259" s="6" t="s">
        <v>51</v>
      </c>
      <c r="C259" s="6" t="s">
        <v>54</v>
      </c>
      <c r="D259" s="6" t="s">
        <v>55</v>
      </c>
      <c r="E259" s="6" t="s">
        <v>42</v>
      </c>
      <c r="F259" s="6" t="s">
        <v>46</v>
      </c>
      <c r="G259" s="6">
        <v>98</v>
      </c>
      <c r="H259" s="8">
        <v>278.32</v>
      </c>
    </row>
    <row r="260" spans="1:8" x14ac:dyDescent="0.2">
      <c r="A260" s="7">
        <v>41563</v>
      </c>
      <c r="B260" s="6" t="s">
        <v>36</v>
      </c>
      <c r="C260" s="6" t="s">
        <v>37</v>
      </c>
      <c r="D260" s="6" t="s">
        <v>41</v>
      </c>
      <c r="E260" s="6" t="s">
        <v>56</v>
      </c>
      <c r="F260" s="6" t="s">
        <v>57</v>
      </c>
      <c r="G260" s="6">
        <v>37</v>
      </c>
      <c r="H260" s="8">
        <v>129.13</v>
      </c>
    </row>
    <row r="261" spans="1:8" x14ac:dyDescent="0.2">
      <c r="A261" s="7">
        <v>41564</v>
      </c>
      <c r="B261" s="6" t="s">
        <v>36</v>
      </c>
      <c r="C261" s="6" t="s">
        <v>37</v>
      </c>
      <c r="D261" s="6" t="s">
        <v>38</v>
      </c>
      <c r="E261" s="6" t="s">
        <v>42</v>
      </c>
      <c r="F261" s="6" t="s">
        <v>59</v>
      </c>
      <c r="G261" s="6">
        <v>160</v>
      </c>
      <c r="H261" s="8">
        <v>348.8</v>
      </c>
    </row>
    <row r="262" spans="1:8" x14ac:dyDescent="0.2">
      <c r="A262" s="7">
        <v>41565</v>
      </c>
      <c r="B262" s="6" t="s">
        <v>51</v>
      </c>
      <c r="C262" s="6" t="s">
        <v>54</v>
      </c>
      <c r="D262" s="6" t="s">
        <v>55</v>
      </c>
      <c r="E262" s="6" t="s">
        <v>42</v>
      </c>
      <c r="F262" s="6" t="s">
        <v>46</v>
      </c>
      <c r="G262" s="6">
        <v>74</v>
      </c>
      <c r="H262" s="8">
        <v>210.16</v>
      </c>
    </row>
    <row r="263" spans="1:8" x14ac:dyDescent="0.2">
      <c r="A263" s="7">
        <v>41568</v>
      </c>
      <c r="B263" s="6" t="s">
        <v>36</v>
      </c>
      <c r="C263" s="6" t="s">
        <v>44</v>
      </c>
      <c r="D263" s="6" t="s">
        <v>45</v>
      </c>
      <c r="E263" s="6" t="s">
        <v>49</v>
      </c>
      <c r="F263" s="6" t="s">
        <v>60</v>
      </c>
      <c r="G263" s="6">
        <v>27</v>
      </c>
      <c r="H263" s="8">
        <v>50.49</v>
      </c>
    </row>
    <row r="264" spans="1:8" x14ac:dyDescent="0.2">
      <c r="A264" s="7">
        <v>41569</v>
      </c>
      <c r="B264" s="6" t="s">
        <v>51</v>
      </c>
      <c r="C264" s="6" t="s">
        <v>52</v>
      </c>
      <c r="D264" s="6" t="s">
        <v>53</v>
      </c>
      <c r="E264" s="6" t="s">
        <v>39</v>
      </c>
      <c r="F264" s="6" t="s">
        <v>40</v>
      </c>
      <c r="G264" s="6">
        <v>28</v>
      </c>
      <c r="H264" s="8">
        <v>47.04</v>
      </c>
    </row>
    <row r="265" spans="1:8" x14ac:dyDescent="0.2">
      <c r="A265" s="7">
        <v>41570</v>
      </c>
      <c r="B265" s="6" t="s">
        <v>36</v>
      </c>
      <c r="C265" s="6" t="s">
        <v>47</v>
      </c>
      <c r="D265" s="6" t="s">
        <v>48</v>
      </c>
      <c r="E265" s="6" t="s">
        <v>39</v>
      </c>
      <c r="F265" s="6" t="s">
        <v>40</v>
      </c>
      <c r="G265" s="6">
        <v>26</v>
      </c>
      <c r="H265" s="8">
        <v>43.68</v>
      </c>
    </row>
    <row r="266" spans="1:8" x14ac:dyDescent="0.2">
      <c r="A266" s="7">
        <v>41571</v>
      </c>
      <c r="B266" s="6" t="s">
        <v>36</v>
      </c>
      <c r="C266" s="6" t="s">
        <v>37</v>
      </c>
      <c r="D266" s="6" t="s">
        <v>38</v>
      </c>
      <c r="E266" s="6" t="s">
        <v>49</v>
      </c>
      <c r="F266" s="6" t="s">
        <v>50</v>
      </c>
      <c r="G266" s="6">
        <v>37</v>
      </c>
      <c r="H266" s="8">
        <v>65.489999999999995</v>
      </c>
    </row>
    <row r="267" spans="1:8" x14ac:dyDescent="0.2">
      <c r="A267" s="7">
        <v>41572</v>
      </c>
      <c r="B267" s="6" t="s">
        <v>36</v>
      </c>
      <c r="C267" s="6" t="s">
        <v>37</v>
      </c>
      <c r="D267" s="6" t="s">
        <v>38</v>
      </c>
      <c r="E267" s="6" t="s">
        <v>49</v>
      </c>
      <c r="F267" s="6" t="s">
        <v>50</v>
      </c>
      <c r="G267" s="6">
        <v>72</v>
      </c>
      <c r="H267" s="8">
        <v>127.44</v>
      </c>
    </row>
    <row r="268" spans="1:8" x14ac:dyDescent="0.2">
      <c r="A268" s="7">
        <v>41575</v>
      </c>
      <c r="B268" s="6" t="s">
        <v>36</v>
      </c>
      <c r="C268" s="6" t="s">
        <v>44</v>
      </c>
      <c r="D268" s="6" t="s">
        <v>45</v>
      </c>
      <c r="E268" s="6" t="s">
        <v>49</v>
      </c>
      <c r="F268" s="6" t="s">
        <v>50</v>
      </c>
      <c r="G268" s="6">
        <v>31</v>
      </c>
      <c r="H268" s="8">
        <v>54.87</v>
      </c>
    </row>
    <row r="269" spans="1:8" x14ac:dyDescent="0.2">
      <c r="A269" s="7">
        <v>41576</v>
      </c>
      <c r="B269" s="6" t="s">
        <v>51</v>
      </c>
      <c r="C269" s="6" t="s">
        <v>52</v>
      </c>
      <c r="D269" s="6" t="s">
        <v>53</v>
      </c>
      <c r="E269" s="6" t="s">
        <v>49</v>
      </c>
      <c r="F269" s="6" t="s">
        <v>60</v>
      </c>
      <c r="G269" s="6">
        <v>46</v>
      </c>
      <c r="H269" s="8">
        <v>86.02</v>
      </c>
    </row>
    <row r="270" spans="1:8" x14ac:dyDescent="0.2">
      <c r="A270" s="7">
        <v>41577</v>
      </c>
      <c r="B270" s="6" t="s">
        <v>36</v>
      </c>
      <c r="C270" s="6" t="s">
        <v>37</v>
      </c>
      <c r="D270" s="6" t="s">
        <v>41</v>
      </c>
      <c r="E270" s="6" t="s">
        <v>49</v>
      </c>
      <c r="F270" s="6" t="s">
        <v>50</v>
      </c>
      <c r="G270" s="6">
        <v>22</v>
      </c>
      <c r="H270" s="8">
        <v>38.94</v>
      </c>
    </row>
    <row r="271" spans="1:8" x14ac:dyDescent="0.2">
      <c r="A271" s="7">
        <v>41578</v>
      </c>
      <c r="B271" s="6" t="s">
        <v>36</v>
      </c>
      <c r="C271" s="6" t="s">
        <v>47</v>
      </c>
      <c r="D271" s="6" t="s">
        <v>48</v>
      </c>
      <c r="E271" s="6" t="s">
        <v>49</v>
      </c>
      <c r="F271" s="6" t="s">
        <v>50</v>
      </c>
      <c r="G271" s="6">
        <v>126</v>
      </c>
      <c r="H271" s="8">
        <v>223.02</v>
      </c>
    </row>
    <row r="272" spans="1:8" x14ac:dyDescent="0.2">
      <c r="A272" s="7">
        <v>41579</v>
      </c>
      <c r="B272" s="6" t="s">
        <v>36</v>
      </c>
      <c r="C272" s="6" t="s">
        <v>37</v>
      </c>
      <c r="D272" s="6" t="s">
        <v>38</v>
      </c>
      <c r="E272" s="6" t="s">
        <v>39</v>
      </c>
      <c r="F272" s="6" t="s">
        <v>40</v>
      </c>
      <c r="G272" s="6">
        <v>29</v>
      </c>
      <c r="H272" s="8">
        <v>48.72</v>
      </c>
    </row>
    <row r="273" spans="1:8" x14ac:dyDescent="0.2">
      <c r="A273" s="7">
        <v>41582</v>
      </c>
      <c r="B273" s="6" t="s">
        <v>36</v>
      </c>
      <c r="C273" s="6" t="s">
        <v>47</v>
      </c>
      <c r="D273" s="6" t="s">
        <v>48</v>
      </c>
      <c r="E273" s="6" t="s">
        <v>42</v>
      </c>
      <c r="F273" s="6" t="s">
        <v>59</v>
      </c>
      <c r="G273" s="6">
        <v>177</v>
      </c>
      <c r="H273" s="8">
        <v>385.86</v>
      </c>
    </row>
    <row r="274" spans="1:8" x14ac:dyDescent="0.2">
      <c r="A274" s="7">
        <v>41583</v>
      </c>
      <c r="B274" s="6" t="s">
        <v>36</v>
      </c>
      <c r="C274" s="6" t="s">
        <v>47</v>
      </c>
      <c r="D274" s="6" t="s">
        <v>48</v>
      </c>
      <c r="E274" s="6" t="s">
        <v>42</v>
      </c>
      <c r="F274" s="6" t="s">
        <v>46</v>
      </c>
      <c r="G274" s="6">
        <v>86</v>
      </c>
      <c r="H274" s="8">
        <v>244.24</v>
      </c>
    </row>
    <row r="275" spans="1:8" x14ac:dyDescent="0.2">
      <c r="A275" s="7">
        <v>41584</v>
      </c>
      <c r="B275" s="6" t="s">
        <v>51</v>
      </c>
      <c r="C275" s="6" t="s">
        <v>54</v>
      </c>
      <c r="D275" s="6" t="s">
        <v>55</v>
      </c>
      <c r="E275" s="6" t="s">
        <v>49</v>
      </c>
      <c r="F275" s="6" t="s">
        <v>50</v>
      </c>
      <c r="G275" s="6">
        <v>31</v>
      </c>
      <c r="H275" s="8">
        <v>54.87</v>
      </c>
    </row>
    <row r="276" spans="1:8" x14ac:dyDescent="0.2">
      <c r="A276" s="7">
        <v>41585</v>
      </c>
      <c r="B276" s="6" t="s">
        <v>36</v>
      </c>
      <c r="C276" s="6" t="s">
        <v>37</v>
      </c>
      <c r="D276" s="6" t="s">
        <v>38</v>
      </c>
      <c r="E276" s="6" t="s">
        <v>49</v>
      </c>
      <c r="F276" s="6" t="s">
        <v>50</v>
      </c>
      <c r="G276" s="6">
        <v>25</v>
      </c>
      <c r="H276" s="8">
        <v>44.25</v>
      </c>
    </row>
    <row r="277" spans="1:8" x14ac:dyDescent="0.2">
      <c r="A277" s="7">
        <v>41586</v>
      </c>
      <c r="B277" s="6" t="s">
        <v>51</v>
      </c>
      <c r="C277" s="6" t="s">
        <v>52</v>
      </c>
      <c r="D277" s="6" t="s">
        <v>53</v>
      </c>
      <c r="E277" s="6" t="s">
        <v>39</v>
      </c>
      <c r="F277" s="6" t="s">
        <v>40</v>
      </c>
      <c r="G277" s="6">
        <v>37</v>
      </c>
      <c r="H277" s="8">
        <v>62.16</v>
      </c>
    </row>
    <row r="278" spans="1:8" x14ac:dyDescent="0.2">
      <c r="A278" s="7">
        <v>41589</v>
      </c>
      <c r="B278" s="6" t="s">
        <v>36</v>
      </c>
      <c r="C278" s="6" t="s">
        <v>37</v>
      </c>
      <c r="D278" s="6" t="s">
        <v>38</v>
      </c>
      <c r="E278" s="6" t="s">
        <v>42</v>
      </c>
      <c r="F278" s="6" t="s">
        <v>59</v>
      </c>
      <c r="G278" s="6">
        <v>35</v>
      </c>
      <c r="H278" s="8">
        <v>76.3</v>
      </c>
    </row>
    <row r="279" spans="1:8" x14ac:dyDescent="0.2">
      <c r="A279" s="7">
        <v>41590</v>
      </c>
      <c r="B279" s="6" t="s">
        <v>51</v>
      </c>
      <c r="C279" s="6" t="s">
        <v>54</v>
      </c>
      <c r="D279" s="6" t="s">
        <v>55</v>
      </c>
      <c r="E279" s="6" t="s">
        <v>42</v>
      </c>
      <c r="F279" s="6" t="s">
        <v>43</v>
      </c>
      <c r="G279" s="6">
        <v>37</v>
      </c>
      <c r="H279" s="8">
        <v>69.19</v>
      </c>
    </row>
    <row r="280" spans="1:8" x14ac:dyDescent="0.2">
      <c r="A280" s="7">
        <v>41591</v>
      </c>
      <c r="B280" s="6" t="s">
        <v>36</v>
      </c>
      <c r="C280" s="6" t="s">
        <v>47</v>
      </c>
      <c r="D280" s="6" t="s">
        <v>48</v>
      </c>
      <c r="E280" s="6" t="s">
        <v>49</v>
      </c>
      <c r="F280" s="6" t="s">
        <v>50</v>
      </c>
      <c r="G280" s="6">
        <v>102</v>
      </c>
      <c r="H280" s="8">
        <v>180.54</v>
      </c>
    </row>
    <row r="281" spans="1:8" x14ac:dyDescent="0.2">
      <c r="A281" s="7">
        <v>41592</v>
      </c>
      <c r="B281" s="6" t="s">
        <v>36</v>
      </c>
      <c r="C281" s="6" t="s">
        <v>47</v>
      </c>
      <c r="D281" s="6" t="s">
        <v>48</v>
      </c>
      <c r="E281" s="6" t="s">
        <v>49</v>
      </c>
      <c r="F281" s="6" t="s">
        <v>60</v>
      </c>
      <c r="G281" s="6">
        <v>49</v>
      </c>
      <c r="H281" s="8">
        <v>91.63</v>
      </c>
    </row>
    <row r="282" spans="1:8" x14ac:dyDescent="0.2">
      <c r="A282" s="7">
        <v>41593</v>
      </c>
      <c r="B282" s="6" t="s">
        <v>36</v>
      </c>
      <c r="C282" s="6" t="s">
        <v>47</v>
      </c>
      <c r="D282" s="6" t="s">
        <v>48</v>
      </c>
      <c r="E282" s="6" t="s">
        <v>56</v>
      </c>
      <c r="F282" s="6" t="s">
        <v>57</v>
      </c>
      <c r="G282" s="6">
        <v>25</v>
      </c>
      <c r="H282" s="8">
        <v>87.25</v>
      </c>
    </row>
    <row r="283" spans="1:8" x14ac:dyDescent="0.2">
      <c r="A283" s="7">
        <v>41596</v>
      </c>
      <c r="B283" s="6" t="s">
        <v>36</v>
      </c>
      <c r="C283" s="6" t="s">
        <v>44</v>
      </c>
      <c r="D283" s="6" t="s">
        <v>45</v>
      </c>
      <c r="E283" s="6" t="s">
        <v>49</v>
      </c>
      <c r="F283" s="6" t="s">
        <v>60</v>
      </c>
      <c r="G283" s="6">
        <v>45</v>
      </c>
      <c r="H283" s="8">
        <v>84.15</v>
      </c>
    </row>
    <row r="284" spans="1:8" x14ac:dyDescent="0.2">
      <c r="A284" s="7">
        <v>41597</v>
      </c>
      <c r="B284" s="6" t="s">
        <v>36</v>
      </c>
      <c r="C284" s="6" t="s">
        <v>47</v>
      </c>
      <c r="D284" s="6" t="s">
        <v>48</v>
      </c>
      <c r="E284" s="6" t="s">
        <v>49</v>
      </c>
      <c r="F284" s="6" t="s">
        <v>9</v>
      </c>
      <c r="G284" s="6">
        <v>20</v>
      </c>
      <c r="H284" s="8">
        <v>45.4</v>
      </c>
    </row>
    <row r="285" spans="1:8" x14ac:dyDescent="0.2">
      <c r="A285" s="7">
        <v>41598</v>
      </c>
      <c r="B285" s="6" t="s">
        <v>36</v>
      </c>
      <c r="C285" s="6" t="s">
        <v>37</v>
      </c>
      <c r="D285" s="6" t="s">
        <v>38</v>
      </c>
      <c r="E285" s="6" t="s">
        <v>49</v>
      </c>
      <c r="F285" s="6" t="s">
        <v>50</v>
      </c>
      <c r="G285" s="6">
        <v>84</v>
      </c>
      <c r="H285" s="8">
        <v>148.68</v>
      </c>
    </row>
    <row r="286" spans="1:8" x14ac:dyDescent="0.2">
      <c r="A286" s="7">
        <v>41599</v>
      </c>
      <c r="B286" s="6" t="s">
        <v>51</v>
      </c>
      <c r="C286" s="6" t="s">
        <v>54</v>
      </c>
      <c r="D286" s="6" t="s">
        <v>55</v>
      </c>
      <c r="E286" s="6" t="s">
        <v>42</v>
      </c>
      <c r="F286" s="6" t="s">
        <v>46</v>
      </c>
      <c r="G286" s="6">
        <v>44</v>
      </c>
      <c r="H286" s="8">
        <v>124.96</v>
      </c>
    </row>
    <row r="287" spans="1:8" x14ac:dyDescent="0.2">
      <c r="A287" s="7">
        <v>41600</v>
      </c>
      <c r="B287" s="6" t="s">
        <v>36</v>
      </c>
      <c r="C287" s="6" t="s">
        <v>44</v>
      </c>
      <c r="D287" s="6" t="s">
        <v>45</v>
      </c>
      <c r="E287" s="6" t="s">
        <v>42</v>
      </c>
      <c r="F287" s="6" t="s">
        <v>46</v>
      </c>
      <c r="G287" s="6">
        <v>137</v>
      </c>
      <c r="H287" s="8">
        <v>389.08</v>
      </c>
    </row>
    <row r="288" spans="1:8" x14ac:dyDescent="0.2">
      <c r="A288" s="7">
        <v>41603</v>
      </c>
      <c r="B288" s="6" t="s">
        <v>36</v>
      </c>
      <c r="C288" s="6" t="s">
        <v>44</v>
      </c>
      <c r="D288" s="6" t="s">
        <v>45</v>
      </c>
      <c r="E288" s="6" t="s">
        <v>56</v>
      </c>
      <c r="F288" s="6" t="s">
        <v>57</v>
      </c>
      <c r="G288" s="6">
        <v>23</v>
      </c>
      <c r="H288" s="8">
        <v>80.27</v>
      </c>
    </row>
    <row r="289" spans="1:8" x14ac:dyDescent="0.2">
      <c r="A289" s="7">
        <v>41604</v>
      </c>
      <c r="B289" s="6" t="s">
        <v>36</v>
      </c>
      <c r="C289" s="6" t="s">
        <v>44</v>
      </c>
      <c r="D289" s="6" t="s">
        <v>45</v>
      </c>
      <c r="E289" s="6" t="s">
        <v>49</v>
      </c>
      <c r="F289" s="6" t="s">
        <v>60</v>
      </c>
      <c r="G289" s="6">
        <v>27</v>
      </c>
      <c r="H289" s="8">
        <v>50.49</v>
      </c>
    </row>
    <row r="290" spans="1:8" x14ac:dyDescent="0.2">
      <c r="A290" s="7">
        <v>41605</v>
      </c>
      <c r="B290" s="6" t="s">
        <v>36</v>
      </c>
      <c r="C290" s="6" t="s">
        <v>44</v>
      </c>
      <c r="D290" s="6" t="s">
        <v>45</v>
      </c>
      <c r="E290" s="6" t="s">
        <v>56</v>
      </c>
      <c r="F290" s="6" t="s">
        <v>57</v>
      </c>
      <c r="G290" s="6">
        <v>26</v>
      </c>
      <c r="H290" s="8">
        <v>90.74</v>
      </c>
    </row>
    <row r="291" spans="1:8" x14ac:dyDescent="0.2">
      <c r="A291" s="7">
        <v>41606</v>
      </c>
      <c r="B291" s="6" t="s">
        <v>36</v>
      </c>
      <c r="C291" s="6" t="s">
        <v>37</v>
      </c>
      <c r="D291" s="6" t="s">
        <v>38</v>
      </c>
      <c r="E291" s="6" t="s">
        <v>49</v>
      </c>
      <c r="F291" s="6" t="s">
        <v>50</v>
      </c>
      <c r="G291" s="6">
        <v>90</v>
      </c>
      <c r="H291" s="8">
        <v>159.30000000000001</v>
      </c>
    </row>
    <row r="292" spans="1:8" x14ac:dyDescent="0.2">
      <c r="A292" s="7">
        <v>41607</v>
      </c>
      <c r="B292" s="6" t="s">
        <v>36</v>
      </c>
      <c r="C292" s="6" t="s">
        <v>37</v>
      </c>
      <c r="D292" s="6" t="s">
        <v>38</v>
      </c>
      <c r="E292" s="6" t="s">
        <v>39</v>
      </c>
      <c r="F292" s="6" t="s">
        <v>40</v>
      </c>
      <c r="G292" s="6">
        <v>23</v>
      </c>
      <c r="H292" s="8">
        <v>38.64</v>
      </c>
    </row>
    <row r="293" spans="1:8" x14ac:dyDescent="0.2">
      <c r="A293" s="7">
        <v>41610</v>
      </c>
      <c r="B293" s="6" t="s">
        <v>36</v>
      </c>
      <c r="C293" s="6" t="s">
        <v>44</v>
      </c>
      <c r="D293" s="6" t="s">
        <v>45</v>
      </c>
      <c r="E293" s="6" t="s">
        <v>42</v>
      </c>
      <c r="F293" s="6" t="s">
        <v>59</v>
      </c>
      <c r="G293" s="6">
        <v>23</v>
      </c>
      <c r="H293" s="8">
        <v>50.14</v>
      </c>
    </row>
    <row r="294" spans="1:8" x14ac:dyDescent="0.2">
      <c r="A294" s="7">
        <v>41611</v>
      </c>
      <c r="B294" s="6" t="s">
        <v>36</v>
      </c>
      <c r="C294" s="6" t="s">
        <v>37</v>
      </c>
      <c r="D294" s="6" t="s">
        <v>38</v>
      </c>
      <c r="E294" s="6" t="s">
        <v>42</v>
      </c>
      <c r="F294" s="6" t="s">
        <v>43</v>
      </c>
      <c r="G294" s="6">
        <v>44</v>
      </c>
      <c r="H294" s="8">
        <v>82.28</v>
      </c>
    </row>
    <row r="295" spans="1:8" x14ac:dyDescent="0.2">
      <c r="A295" s="7">
        <v>41612</v>
      </c>
      <c r="B295" s="6" t="s">
        <v>51</v>
      </c>
      <c r="C295" s="6" t="s">
        <v>52</v>
      </c>
      <c r="D295" s="6" t="s">
        <v>53</v>
      </c>
      <c r="E295" s="6" t="s">
        <v>49</v>
      </c>
      <c r="F295" s="6" t="s">
        <v>60</v>
      </c>
      <c r="G295" s="6">
        <v>39</v>
      </c>
      <c r="H295" s="8">
        <v>72.930000000000007</v>
      </c>
    </row>
    <row r="296" spans="1:8" x14ac:dyDescent="0.2">
      <c r="A296" s="7">
        <v>41613</v>
      </c>
      <c r="B296" s="6" t="s">
        <v>51</v>
      </c>
      <c r="C296" s="6" t="s">
        <v>52</v>
      </c>
      <c r="D296" s="6" t="s">
        <v>53</v>
      </c>
      <c r="E296" s="6" t="s">
        <v>49</v>
      </c>
      <c r="F296" s="6" t="s">
        <v>50</v>
      </c>
      <c r="G296" s="6">
        <v>35</v>
      </c>
      <c r="H296" s="8">
        <v>61.95</v>
      </c>
    </row>
    <row r="297" spans="1:8" x14ac:dyDescent="0.2">
      <c r="A297" s="7">
        <v>41614</v>
      </c>
      <c r="B297" s="6" t="s">
        <v>36</v>
      </c>
      <c r="C297" s="6" t="s">
        <v>37</v>
      </c>
      <c r="D297" s="6" t="s">
        <v>41</v>
      </c>
      <c r="E297" s="6" t="s">
        <v>49</v>
      </c>
      <c r="F297" s="6" t="s">
        <v>60</v>
      </c>
      <c r="G297" s="6">
        <v>20</v>
      </c>
      <c r="H297" s="8">
        <v>37.4</v>
      </c>
    </row>
    <row r="298" spans="1:8" x14ac:dyDescent="0.2">
      <c r="A298" s="7">
        <v>41617</v>
      </c>
      <c r="B298" s="6" t="s">
        <v>36</v>
      </c>
      <c r="C298" s="6" t="s">
        <v>37</v>
      </c>
      <c r="D298" s="6" t="s">
        <v>41</v>
      </c>
      <c r="E298" s="6" t="s">
        <v>42</v>
      </c>
      <c r="F298" s="6" t="s">
        <v>46</v>
      </c>
      <c r="G298" s="6">
        <v>23</v>
      </c>
      <c r="H298" s="8">
        <v>65.319999999999993</v>
      </c>
    </row>
    <row r="299" spans="1:8" x14ac:dyDescent="0.2">
      <c r="A299" s="7">
        <v>41618</v>
      </c>
      <c r="B299" s="6" t="s">
        <v>36</v>
      </c>
      <c r="C299" s="6" t="s">
        <v>44</v>
      </c>
      <c r="D299" s="6" t="s">
        <v>45</v>
      </c>
      <c r="E299" s="6" t="s">
        <v>42</v>
      </c>
      <c r="F299" s="6" t="s">
        <v>43</v>
      </c>
      <c r="G299" s="6">
        <v>38</v>
      </c>
      <c r="H299" s="8">
        <v>71.06</v>
      </c>
    </row>
    <row r="300" spans="1:8" x14ac:dyDescent="0.2">
      <c r="A300" s="7">
        <v>41619</v>
      </c>
      <c r="B300" s="6" t="s">
        <v>51</v>
      </c>
      <c r="C300" s="6" t="s">
        <v>54</v>
      </c>
      <c r="D300" s="6" t="s">
        <v>55</v>
      </c>
      <c r="E300" s="6" t="s">
        <v>42</v>
      </c>
      <c r="F300" s="6" t="s">
        <v>43</v>
      </c>
      <c r="G300" s="6">
        <v>30</v>
      </c>
      <c r="H300" s="8">
        <v>56.1</v>
      </c>
    </row>
    <row r="301" spans="1:8" x14ac:dyDescent="0.2">
      <c r="A301" s="7">
        <v>41620</v>
      </c>
      <c r="B301" s="6" t="s">
        <v>51</v>
      </c>
      <c r="C301" s="6" t="s">
        <v>52</v>
      </c>
      <c r="D301" s="6" t="s">
        <v>53</v>
      </c>
      <c r="E301" s="6" t="s">
        <v>49</v>
      </c>
      <c r="F301" s="6" t="s">
        <v>50</v>
      </c>
      <c r="G301" s="6">
        <v>48</v>
      </c>
      <c r="H301" s="8">
        <v>84.96</v>
      </c>
    </row>
    <row r="302" spans="1:8" x14ac:dyDescent="0.2">
      <c r="A302" s="7">
        <v>41621</v>
      </c>
      <c r="B302" s="6" t="s">
        <v>36</v>
      </c>
      <c r="C302" s="6" t="s">
        <v>44</v>
      </c>
      <c r="D302" s="6" t="s">
        <v>45</v>
      </c>
      <c r="E302" s="6" t="s">
        <v>56</v>
      </c>
      <c r="F302" s="6" t="s">
        <v>57</v>
      </c>
      <c r="G302" s="6">
        <v>34</v>
      </c>
      <c r="H302" s="8">
        <v>118.66</v>
      </c>
    </row>
    <row r="303" spans="1:8" x14ac:dyDescent="0.2">
      <c r="A303" s="7">
        <v>41624</v>
      </c>
      <c r="B303" s="6" t="s">
        <v>36</v>
      </c>
      <c r="C303" s="6" t="s">
        <v>47</v>
      </c>
      <c r="D303" s="6" t="s">
        <v>48</v>
      </c>
      <c r="E303" s="6" t="s">
        <v>49</v>
      </c>
      <c r="F303" s="6" t="s">
        <v>60</v>
      </c>
      <c r="G303" s="6">
        <v>35</v>
      </c>
      <c r="H303" s="8">
        <v>65.45</v>
      </c>
    </row>
    <row r="304" spans="1:8" x14ac:dyDescent="0.2">
      <c r="A304" s="7">
        <v>41625</v>
      </c>
      <c r="B304" s="6" t="s">
        <v>36</v>
      </c>
      <c r="C304" s="6" t="s">
        <v>44</v>
      </c>
      <c r="D304" s="6" t="s">
        <v>45</v>
      </c>
      <c r="E304" s="6" t="s">
        <v>49</v>
      </c>
      <c r="F304" s="6" t="s">
        <v>50</v>
      </c>
      <c r="G304" s="6">
        <v>39</v>
      </c>
      <c r="H304" s="8">
        <v>69.03</v>
      </c>
    </row>
    <row r="305" spans="1:8" x14ac:dyDescent="0.2">
      <c r="A305" s="7">
        <v>41626</v>
      </c>
      <c r="B305" s="6" t="s">
        <v>51</v>
      </c>
      <c r="C305" s="6" t="s">
        <v>52</v>
      </c>
      <c r="D305" s="6" t="s">
        <v>53</v>
      </c>
      <c r="E305" s="6" t="s">
        <v>49</v>
      </c>
      <c r="F305" s="6" t="s">
        <v>50</v>
      </c>
      <c r="G305" s="6">
        <v>69</v>
      </c>
      <c r="H305" s="8">
        <v>122.13</v>
      </c>
    </row>
    <row r="306" spans="1:8" x14ac:dyDescent="0.2">
      <c r="A306" s="7">
        <v>41627</v>
      </c>
      <c r="B306" s="6" t="s">
        <v>36</v>
      </c>
      <c r="C306" s="6" t="s">
        <v>44</v>
      </c>
      <c r="D306" s="6" t="s">
        <v>45</v>
      </c>
      <c r="E306" s="6" t="s">
        <v>56</v>
      </c>
      <c r="F306" s="6" t="s">
        <v>57</v>
      </c>
      <c r="G306" s="6">
        <v>47</v>
      </c>
      <c r="H306" s="8">
        <v>164.03</v>
      </c>
    </row>
    <row r="307" spans="1:8" x14ac:dyDescent="0.2">
      <c r="A307" s="7">
        <v>41628</v>
      </c>
      <c r="B307" s="6" t="s">
        <v>36</v>
      </c>
      <c r="C307" s="6" t="s">
        <v>37</v>
      </c>
      <c r="D307" s="6" t="s">
        <v>38</v>
      </c>
      <c r="E307" s="6" t="s">
        <v>42</v>
      </c>
      <c r="F307" s="6" t="s">
        <v>46</v>
      </c>
      <c r="G307" s="6">
        <v>48</v>
      </c>
      <c r="H307" s="8">
        <v>136.32</v>
      </c>
    </row>
    <row r="308" spans="1:8" x14ac:dyDescent="0.2">
      <c r="A308" s="7">
        <v>41631</v>
      </c>
      <c r="B308" s="6" t="s">
        <v>36</v>
      </c>
      <c r="C308" s="6" t="s">
        <v>44</v>
      </c>
      <c r="D308" s="6" t="s">
        <v>45</v>
      </c>
      <c r="E308" s="6" t="s">
        <v>49</v>
      </c>
      <c r="F308" s="6" t="s">
        <v>9</v>
      </c>
      <c r="G308" s="6">
        <v>27</v>
      </c>
      <c r="H308" s="8">
        <v>61.29</v>
      </c>
    </row>
    <row r="309" spans="1:8" x14ac:dyDescent="0.2">
      <c r="A309" s="7">
        <v>41632</v>
      </c>
      <c r="B309" s="6" t="s">
        <v>36</v>
      </c>
      <c r="C309" s="6" t="s">
        <v>44</v>
      </c>
      <c r="D309" s="6" t="s">
        <v>45</v>
      </c>
      <c r="E309" s="6" t="s">
        <v>42</v>
      </c>
      <c r="F309" s="6" t="s">
        <v>46</v>
      </c>
      <c r="G309" s="6">
        <v>150</v>
      </c>
      <c r="H309" s="8">
        <v>426</v>
      </c>
    </row>
    <row r="310" spans="1:8" x14ac:dyDescent="0.2">
      <c r="A310" s="7">
        <v>41633</v>
      </c>
      <c r="B310" s="6" t="s">
        <v>36</v>
      </c>
      <c r="C310" s="6" t="s">
        <v>37</v>
      </c>
      <c r="D310" s="6" t="s">
        <v>38</v>
      </c>
      <c r="E310" s="6" t="s">
        <v>42</v>
      </c>
      <c r="F310" s="6" t="s">
        <v>59</v>
      </c>
      <c r="G310" s="6">
        <v>37</v>
      </c>
      <c r="H310" s="8">
        <v>80.66</v>
      </c>
    </row>
    <row r="311" spans="1:8" x14ac:dyDescent="0.2">
      <c r="A311" s="7">
        <v>41634</v>
      </c>
      <c r="B311" s="6" t="s">
        <v>51</v>
      </c>
      <c r="C311" s="6" t="s">
        <v>54</v>
      </c>
      <c r="D311" s="6" t="s">
        <v>55</v>
      </c>
      <c r="E311" s="6" t="s">
        <v>49</v>
      </c>
      <c r="F311" s="6" t="s">
        <v>50</v>
      </c>
      <c r="G311" s="6">
        <v>38</v>
      </c>
      <c r="H311" s="8">
        <v>67.260000000000005</v>
      </c>
    </row>
    <row r="312" spans="1:8" x14ac:dyDescent="0.2">
      <c r="A312" s="7">
        <v>41635</v>
      </c>
      <c r="B312" s="6" t="s">
        <v>51</v>
      </c>
      <c r="C312" s="6" t="s">
        <v>52</v>
      </c>
      <c r="D312" s="6" t="s">
        <v>53</v>
      </c>
      <c r="E312" s="6" t="s">
        <v>42</v>
      </c>
      <c r="F312" s="6" t="s">
        <v>59</v>
      </c>
      <c r="G312" s="6">
        <v>30</v>
      </c>
      <c r="H312" s="8">
        <v>65.400000000000006</v>
      </c>
    </row>
    <row r="313" spans="1:8" x14ac:dyDescent="0.2">
      <c r="A313" s="7">
        <v>41638</v>
      </c>
      <c r="B313" s="6" t="s">
        <v>51</v>
      </c>
      <c r="C313" s="6" t="s">
        <v>52</v>
      </c>
      <c r="D313" s="6" t="s">
        <v>53</v>
      </c>
      <c r="E313" s="6" t="s">
        <v>42</v>
      </c>
      <c r="F313" s="6" t="s">
        <v>43</v>
      </c>
      <c r="G313" s="6">
        <v>64</v>
      </c>
      <c r="H313" s="8">
        <v>119.68</v>
      </c>
    </row>
    <row r="314" spans="1:8" x14ac:dyDescent="0.2">
      <c r="A314" s="7">
        <v>41639</v>
      </c>
      <c r="B314" s="6" t="s">
        <v>51</v>
      </c>
      <c r="C314" s="6" t="s">
        <v>52</v>
      </c>
      <c r="D314" s="6" t="s">
        <v>53</v>
      </c>
      <c r="E314" s="6" t="s">
        <v>42</v>
      </c>
      <c r="F314" s="6" t="s">
        <v>46</v>
      </c>
      <c r="G314" s="6">
        <v>62</v>
      </c>
      <c r="H314" s="8">
        <v>176.08</v>
      </c>
    </row>
    <row r="315" spans="1:8" x14ac:dyDescent="0.2">
      <c r="A315" s="7">
        <v>41640</v>
      </c>
      <c r="B315" s="6" t="s">
        <v>51</v>
      </c>
      <c r="C315" s="6" t="s">
        <v>52</v>
      </c>
      <c r="D315" s="6" t="s">
        <v>53</v>
      </c>
      <c r="E315" s="6" t="s">
        <v>49</v>
      </c>
      <c r="F315" s="6" t="s">
        <v>50</v>
      </c>
      <c r="G315" s="6">
        <v>83</v>
      </c>
      <c r="H315" s="8">
        <v>146.91</v>
      </c>
    </row>
    <row r="316" spans="1:8" x14ac:dyDescent="0.2">
      <c r="A316" s="7">
        <v>41640</v>
      </c>
      <c r="B316" s="6" t="s">
        <v>36</v>
      </c>
      <c r="C316" s="6" t="s">
        <v>37</v>
      </c>
      <c r="D316" s="6" t="s">
        <v>41</v>
      </c>
      <c r="E316" s="6" t="s">
        <v>49</v>
      </c>
      <c r="F316" s="6" t="s">
        <v>50</v>
      </c>
      <c r="G316" s="6">
        <v>42</v>
      </c>
      <c r="H316" s="8">
        <v>74.34</v>
      </c>
    </row>
    <row r="317" spans="1:8" x14ac:dyDescent="0.2">
      <c r="A317" s="7">
        <v>41641</v>
      </c>
      <c r="B317" s="6" t="s">
        <v>51</v>
      </c>
      <c r="C317" s="6" t="s">
        <v>54</v>
      </c>
      <c r="D317" s="6" t="s">
        <v>55</v>
      </c>
      <c r="E317" s="6" t="s">
        <v>42</v>
      </c>
      <c r="F317" s="6" t="s">
        <v>43</v>
      </c>
      <c r="G317" s="6">
        <v>23</v>
      </c>
      <c r="H317" s="8">
        <v>43.01</v>
      </c>
    </row>
    <row r="318" spans="1:8" x14ac:dyDescent="0.2">
      <c r="A318" s="7">
        <v>41641</v>
      </c>
      <c r="B318" s="6" t="s">
        <v>36</v>
      </c>
      <c r="C318" s="6" t="s">
        <v>44</v>
      </c>
      <c r="D318" s="6" t="s">
        <v>45</v>
      </c>
      <c r="E318" s="6" t="s">
        <v>39</v>
      </c>
      <c r="F318" s="6" t="s">
        <v>40</v>
      </c>
      <c r="G318" s="6">
        <v>49</v>
      </c>
      <c r="H318" s="8">
        <v>82.32</v>
      </c>
    </row>
    <row r="319" spans="1:8" x14ac:dyDescent="0.2">
      <c r="A319" s="7">
        <v>41642</v>
      </c>
      <c r="B319" s="6" t="s">
        <v>36</v>
      </c>
      <c r="C319" s="6" t="s">
        <v>47</v>
      </c>
      <c r="D319" s="6" t="s">
        <v>48</v>
      </c>
      <c r="E319" s="6" t="s">
        <v>42</v>
      </c>
      <c r="F319" s="6" t="s">
        <v>43</v>
      </c>
      <c r="G319" s="6">
        <v>74</v>
      </c>
      <c r="H319" s="8">
        <v>138.38</v>
      </c>
    </row>
    <row r="320" spans="1:8" x14ac:dyDescent="0.2">
      <c r="A320" s="7">
        <v>41642</v>
      </c>
      <c r="B320" s="6" t="s">
        <v>36</v>
      </c>
      <c r="C320" s="6" t="s">
        <v>47</v>
      </c>
      <c r="D320" s="6" t="s">
        <v>48</v>
      </c>
      <c r="E320" s="6" t="s">
        <v>49</v>
      </c>
      <c r="F320" s="6" t="s">
        <v>50</v>
      </c>
      <c r="G320" s="6">
        <v>49</v>
      </c>
      <c r="H320" s="8">
        <v>86.73</v>
      </c>
    </row>
    <row r="321" spans="1:8" x14ac:dyDescent="0.2">
      <c r="A321" s="7">
        <v>41645</v>
      </c>
      <c r="B321" s="6" t="s">
        <v>51</v>
      </c>
      <c r="C321" s="6" t="s">
        <v>52</v>
      </c>
      <c r="D321" s="6" t="s">
        <v>53</v>
      </c>
      <c r="E321" s="6" t="s">
        <v>49</v>
      </c>
      <c r="F321" s="6" t="s">
        <v>50</v>
      </c>
      <c r="G321" s="6">
        <v>43</v>
      </c>
      <c r="H321" s="8">
        <v>76.11</v>
      </c>
    </row>
    <row r="322" spans="1:8" x14ac:dyDescent="0.2">
      <c r="A322" s="7">
        <v>41645</v>
      </c>
      <c r="B322" s="6" t="s">
        <v>36</v>
      </c>
      <c r="C322" s="6" t="s">
        <v>37</v>
      </c>
      <c r="D322" s="6" t="s">
        <v>41</v>
      </c>
      <c r="E322" s="6" t="s">
        <v>49</v>
      </c>
      <c r="F322" s="6" t="s">
        <v>60</v>
      </c>
      <c r="G322" s="6">
        <v>23</v>
      </c>
      <c r="H322" s="8">
        <v>43.01</v>
      </c>
    </row>
    <row r="323" spans="1:8" x14ac:dyDescent="0.2">
      <c r="A323" s="7">
        <v>41646</v>
      </c>
      <c r="B323" s="6" t="s">
        <v>36</v>
      </c>
      <c r="C323" s="6" t="s">
        <v>44</v>
      </c>
      <c r="D323" s="6" t="s">
        <v>45</v>
      </c>
      <c r="E323" s="6" t="s">
        <v>49</v>
      </c>
      <c r="F323" s="6" t="s">
        <v>50</v>
      </c>
      <c r="G323" s="6">
        <v>71</v>
      </c>
      <c r="H323" s="8">
        <v>125.67</v>
      </c>
    </row>
    <row r="324" spans="1:8" x14ac:dyDescent="0.2">
      <c r="A324" s="7">
        <v>41646</v>
      </c>
      <c r="B324" s="6" t="s">
        <v>36</v>
      </c>
      <c r="C324" s="6" t="s">
        <v>44</v>
      </c>
      <c r="D324" s="6" t="s">
        <v>45</v>
      </c>
      <c r="E324" s="6" t="s">
        <v>49</v>
      </c>
      <c r="F324" s="6" t="s">
        <v>60</v>
      </c>
      <c r="G324" s="6">
        <v>45</v>
      </c>
      <c r="H324" s="8">
        <v>84.15</v>
      </c>
    </row>
    <row r="325" spans="1:8" x14ac:dyDescent="0.2">
      <c r="A325" s="7">
        <v>41647</v>
      </c>
      <c r="B325" s="6" t="s">
        <v>36</v>
      </c>
      <c r="C325" s="6" t="s">
        <v>47</v>
      </c>
      <c r="D325" s="6" t="s">
        <v>48</v>
      </c>
      <c r="E325" s="6" t="s">
        <v>56</v>
      </c>
      <c r="F325" s="6" t="s">
        <v>57</v>
      </c>
      <c r="G325" s="6">
        <v>20</v>
      </c>
      <c r="H325" s="8">
        <v>69.8</v>
      </c>
    </row>
    <row r="326" spans="1:8" x14ac:dyDescent="0.2">
      <c r="A326" s="7">
        <v>41647</v>
      </c>
      <c r="B326" s="6" t="s">
        <v>36</v>
      </c>
      <c r="C326" s="6" t="s">
        <v>37</v>
      </c>
      <c r="D326" s="6" t="s">
        <v>38</v>
      </c>
      <c r="E326" s="6" t="s">
        <v>49</v>
      </c>
      <c r="F326" s="6" t="s">
        <v>50</v>
      </c>
      <c r="G326" s="6">
        <v>73</v>
      </c>
      <c r="H326" s="8">
        <v>129.21</v>
      </c>
    </row>
    <row r="327" spans="1:8" x14ac:dyDescent="0.2">
      <c r="A327" s="7">
        <v>41648</v>
      </c>
      <c r="B327" s="6" t="s">
        <v>36</v>
      </c>
      <c r="C327" s="6" t="s">
        <v>44</v>
      </c>
      <c r="D327" s="6" t="s">
        <v>45</v>
      </c>
      <c r="E327" s="6" t="s">
        <v>42</v>
      </c>
      <c r="F327" s="6" t="s">
        <v>43</v>
      </c>
      <c r="G327" s="6">
        <v>32</v>
      </c>
      <c r="H327" s="8">
        <v>59.84</v>
      </c>
    </row>
    <row r="328" spans="1:8" x14ac:dyDescent="0.2">
      <c r="A328" s="7">
        <v>41648</v>
      </c>
      <c r="B328" s="6" t="s">
        <v>51</v>
      </c>
      <c r="C328" s="6" t="s">
        <v>54</v>
      </c>
      <c r="D328" s="6" t="s">
        <v>55</v>
      </c>
      <c r="E328" s="6" t="s">
        <v>49</v>
      </c>
      <c r="F328" s="6" t="s">
        <v>60</v>
      </c>
      <c r="G328" s="6">
        <v>31</v>
      </c>
      <c r="H328" s="8">
        <v>57.97</v>
      </c>
    </row>
    <row r="329" spans="1:8" x14ac:dyDescent="0.2">
      <c r="A329" s="7">
        <v>41649</v>
      </c>
      <c r="B329" s="6" t="s">
        <v>36</v>
      </c>
      <c r="C329" s="6" t="s">
        <v>37</v>
      </c>
      <c r="D329" s="6" t="s">
        <v>38</v>
      </c>
      <c r="E329" s="6" t="s">
        <v>49</v>
      </c>
      <c r="F329" s="6" t="s">
        <v>50</v>
      </c>
      <c r="G329" s="6">
        <v>28</v>
      </c>
      <c r="H329" s="8">
        <v>49.56</v>
      </c>
    </row>
    <row r="330" spans="1:8" x14ac:dyDescent="0.2">
      <c r="A330" s="7">
        <v>41649</v>
      </c>
      <c r="B330" s="6" t="s">
        <v>36</v>
      </c>
      <c r="C330" s="6" t="s">
        <v>37</v>
      </c>
      <c r="D330" s="6" t="s">
        <v>38</v>
      </c>
      <c r="E330" s="6" t="s">
        <v>49</v>
      </c>
      <c r="F330" s="6" t="s">
        <v>50</v>
      </c>
      <c r="G330" s="6">
        <v>26</v>
      </c>
      <c r="H330" s="8">
        <v>46.02</v>
      </c>
    </row>
    <row r="331" spans="1:8" x14ac:dyDescent="0.2">
      <c r="A331" s="7">
        <v>41652</v>
      </c>
      <c r="B331" s="6" t="s">
        <v>36</v>
      </c>
      <c r="C331" s="6" t="s">
        <v>37</v>
      </c>
      <c r="D331" s="6" t="s">
        <v>38</v>
      </c>
      <c r="E331" s="6" t="s">
        <v>42</v>
      </c>
      <c r="F331" s="6" t="s">
        <v>43</v>
      </c>
      <c r="G331" s="6">
        <v>33</v>
      </c>
      <c r="H331" s="8">
        <v>61.71</v>
      </c>
    </row>
    <row r="332" spans="1:8" x14ac:dyDescent="0.2">
      <c r="A332" s="7">
        <v>41652</v>
      </c>
      <c r="B332" s="6" t="s">
        <v>36</v>
      </c>
      <c r="C332" s="6" t="s">
        <v>37</v>
      </c>
      <c r="D332" s="6" t="s">
        <v>38</v>
      </c>
      <c r="E332" s="6" t="s">
        <v>39</v>
      </c>
      <c r="F332" s="6" t="s">
        <v>40</v>
      </c>
      <c r="G332" s="6">
        <v>24</v>
      </c>
      <c r="H332" s="8">
        <v>40.32</v>
      </c>
    </row>
    <row r="333" spans="1:8" x14ac:dyDescent="0.2">
      <c r="A333" s="7">
        <v>41653</v>
      </c>
      <c r="B333" s="6" t="s">
        <v>36</v>
      </c>
      <c r="C333" s="6" t="s">
        <v>44</v>
      </c>
      <c r="D333" s="6" t="s">
        <v>45</v>
      </c>
      <c r="E333" s="6" t="s">
        <v>49</v>
      </c>
      <c r="F333" s="6" t="s">
        <v>50</v>
      </c>
      <c r="G333" s="6">
        <v>60</v>
      </c>
      <c r="H333" s="8">
        <v>106.2</v>
      </c>
    </row>
    <row r="334" spans="1:8" x14ac:dyDescent="0.2">
      <c r="A334" s="7">
        <v>41653</v>
      </c>
      <c r="B334" s="6" t="s">
        <v>36</v>
      </c>
      <c r="C334" s="6" t="s">
        <v>47</v>
      </c>
      <c r="D334" s="6" t="s">
        <v>48</v>
      </c>
      <c r="E334" s="6" t="s">
        <v>49</v>
      </c>
      <c r="F334" s="6" t="s">
        <v>50</v>
      </c>
      <c r="G334" s="6">
        <v>107</v>
      </c>
      <c r="H334" s="8">
        <v>189.39</v>
      </c>
    </row>
    <row r="335" spans="1:8" x14ac:dyDescent="0.2">
      <c r="A335" s="7">
        <v>41654</v>
      </c>
      <c r="B335" s="6" t="s">
        <v>36</v>
      </c>
      <c r="C335" s="6" t="s">
        <v>47</v>
      </c>
      <c r="D335" s="6" t="s">
        <v>48</v>
      </c>
      <c r="E335" s="6" t="s">
        <v>42</v>
      </c>
      <c r="F335" s="6" t="s">
        <v>43</v>
      </c>
      <c r="G335" s="6">
        <v>57</v>
      </c>
      <c r="H335" s="8">
        <v>106.59</v>
      </c>
    </row>
    <row r="336" spans="1:8" x14ac:dyDescent="0.2">
      <c r="A336" s="7">
        <v>41654</v>
      </c>
      <c r="B336" s="6" t="s">
        <v>51</v>
      </c>
      <c r="C336" s="6" t="s">
        <v>54</v>
      </c>
      <c r="D336" s="6" t="s">
        <v>55</v>
      </c>
      <c r="E336" s="6" t="s">
        <v>42</v>
      </c>
      <c r="F336" s="6" t="s">
        <v>46</v>
      </c>
      <c r="G336" s="6">
        <v>25</v>
      </c>
      <c r="H336" s="8">
        <v>71</v>
      </c>
    </row>
    <row r="337" spans="1:8" x14ac:dyDescent="0.2">
      <c r="A337" s="7">
        <v>41655</v>
      </c>
      <c r="B337" s="6" t="s">
        <v>36</v>
      </c>
      <c r="C337" s="6" t="s">
        <v>47</v>
      </c>
      <c r="D337" s="6" t="s">
        <v>48</v>
      </c>
      <c r="E337" s="6" t="s">
        <v>42</v>
      </c>
      <c r="F337" s="6" t="s">
        <v>46</v>
      </c>
      <c r="G337" s="6">
        <v>61</v>
      </c>
      <c r="H337" s="8">
        <v>173.24</v>
      </c>
    </row>
    <row r="338" spans="1:8" x14ac:dyDescent="0.2">
      <c r="A338" s="7">
        <v>41655</v>
      </c>
      <c r="B338" s="6" t="s">
        <v>36</v>
      </c>
      <c r="C338" s="6" t="s">
        <v>44</v>
      </c>
      <c r="D338" s="6" t="s">
        <v>45</v>
      </c>
      <c r="E338" s="6" t="s">
        <v>49</v>
      </c>
      <c r="F338" s="6" t="s">
        <v>60</v>
      </c>
      <c r="G338" s="6">
        <v>75</v>
      </c>
      <c r="H338" s="8">
        <v>140.25</v>
      </c>
    </row>
    <row r="339" spans="1:8" x14ac:dyDescent="0.2">
      <c r="A339" s="7">
        <v>41656</v>
      </c>
      <c r="B339" s="6" t="s">
        <v>51</v>
      </c>
      <c r="C339" s="6" t="s">
        <v>52</v>
      </c>
      <c r="D339" s="6" t="s">
        <v>53</v>
      </c>
      <c r="E339" s="6" t="s">
        <v>39</v>
      </c>
      <c r="F339" s="6" t="s">
        <v>40</v>
      </c>
      <c r="G339" s="6">
        <v>34</v>
      </c>
      <c r="H339" s="8">
        <v>57.12</v>
      </c>
    </row>
    <row r="340" spans="1:8" x14ac:dyDescent="0.2">
      <c r="A340" s="7">
        <v>41656</v>
      </c>
      <c r="B340" s="6" t="s">
        <v>36</v>
      </c>
      <c r="C340" s="6" t="s">
        <v>37</v>
      </c>
      <c r="D340" s="6" t="s">
        <v>41</v>
      </c>
      <c r="E340" s="6" t="s">
        <v>56</v>
      </c>
      <c r="F340" s="6" t="s">
        <v>57</v>
      </c>
      <c r="G340" s="6">
        <v>22</v>
      </c>
      <c r="H340" s="8">
        <v>61.42</v>
      </c>
    </row>
    <row r="341" spans="1:8" x14ac:dyDescent="0.2">
      <c r="A341" s="7">
        <v>41659</v>
      </c>
      <c r="B341" s="6" t="s">
        <v>51</v>
      </c>
      <c r="C341" s="6" t="s">
        <v>54</v>
      </c>
      <c r="D341" s="6" t="s">
        <v>55</v>
      </c>
      <c r="E341" s="6" t="s">
        <v>49</v>
      </c>
      <c r="F341" s="6" t="s">
        <v>60</v>
      </c>
      <c r="G341" s="6">
        <v>26</v>
      </c>
      <c r="H341" s="8">
        <v>48.62</v>
      </c>
    </row>
    <row r="342" spans="1:8" x14ac:dyDescent="0.2">
      <c r="A342" s="7">
        <v>41659</v>
      </c>
      <c r="B342" s="6" t="s">
        <v>36</v>
      </c>
      <c r="C342" s="6" t="s">
        <v>47</v>
      </c>
      <c r="D342" s="6" t="s">
        <v>48</v>
      </c>
      <c r="E342" s="6" t="s">
        <v>56</v>
      </c>
      <c r="F342" s="6" t="s">
        <v>57</v>
      </c>
      <c r="G342" s="6">
        <v>21</v>
      </c>
      <c r="H342" s="8">
        <v>58.63</v>
      </c>
    </row>
    <row r="343" spans="1:8" x14ac:dyDescent="0.2">
      <c r="A343" s="7">
        <v>41660</v>
      </c>
      <c r="B343" s="6" t="s">
        <v>36</v>
      </c>
      <c r="C343" s="6" t="s">
        <v>44</v>
      </c>
      <c r="D343" s="6" t="s">
        <v>45</v>
      </c>
      <c r="E343" s="6" t="s">
        <v>42</v>
      </c>
      <c r="F343" s="6" t="s">
        <v>43</v>
      </c>
      <c r="G343" s="6">
        <v>39</v>
      </c>
      <c r="H343" s="8">
        <v>72.930000000000007</v>
      </c>
    </row>
    <row r="344" spans="1:8" x14ac:dyDescent="0.2">
      <c r="A344" s="7">
        <v>41660</v>
      </c>
      <c r="B344" s="6" t="s">
        <v>36</v>
      </c>
      <c r="C344" s="6" t="s">
        <v>44</v>
      </c>
      <c r="D344" s="6" t="s">
        <v>45</v>
      </c>
      <c r="E344" s="6" t="s">
        <v>49</v>
      </c>
      <c r="F344" s="6" t="s">
        <v>50</v>
      </c>
      <c r="G344" s="6">
        <v>98</v>
      </c>
      <c r="H344" s="8">
        <v>173.46</v>
      </c>
    </row>
    <row r="345" spans="1:8" x14ac:dyDescent="0.2">
      <c r="A345" s="7">
        <v>41661</v>
      </c>
      <c r="B345" s="6" t="s">
        <v>36</v>
      </c>
      <c r="C345" s="6" t="s">
        <v>37</v>
      </c>
      <c r="D345" s="6" t="s">
        <v>38</v>
      </c>
      <c r="E345" s="6" t="s">
        <v>49</v>
      </c>
      <c r="F345" s="6" t="s">
        <v>60</v>
      </c>
      <c r="G345" s="6">
        <v>39</v>
      </c>
      <c r="H345" s="8">
        <v>72.930000000000007</v>
      </c>
    </row>
    <row r="346" spans="1:8" x14ac:dyDescent="0.2">
      <c r="A346" s="7">
        <v>41661</v>
      </c>
      <c r="B346" s="6" t="s">
        <v>36</v>
      </c>
      <c r="C346" s="6" t="s">
        <v>37</v>
      </c>
      <c r="D346" s="6" t="s">
        <v>38</v>
      </c>
      <c r="E346" s="6" t="s">
        <v>42</v>
      </c>
      <c r="F346" s="6" t="s">
        <v>43</v>
      </c>
      <c r="G346" s="6">
        <v>61</v>
      </c>
      <c r="H346" s="8">
        <v>114.07</v>
      </c>
    </row>
    <row r="347" spans="1:8" x14ac:dyDescent="0.2">
      <c r="A347" s="7">
        <v>41662</v>
      </c>
      <c r="B347" s="6" t="s">
        <v>51</v>
      </c>
      <c r="C347" s="6" t="s">
        <v>52</v>
      </c>
      <c r="D347" s="6" t="s">
        <v>53</v>
      </c>
      <c r="E347" s="6" t="s">
        <v>49</v>
      </c>
      <c r="F347" s="6" t="s">
        <v>50</v>
      </c>
      <c r="G347" s="6">
        <v>66</v>
      </c>
      <c r="H347" s="8">
        <v>116.82</v>
      </c>
    </row>
    <row r="348" spans="1:8" x14ac:dyDescent="0.2">
      <c r="A348" s="7">
        <v>41662</v>
      </c>
      <c r="B348" s="6" t="s">
        <v>36</v>
      </c>
      <c r="C348" s="6" t="s">
        <v>47</v>
      </c>
      <c r="D348" s="6" t="s">
        <v>48</v>
      </c>
      <c r="E348" s="6" t="s">
        <v>42</v>
      </c>
      <c r="F348" s="6" t="s">
        <v>59</v>
      </c>
      <c r="G348" s="6">
        <v>30</v>
      </c>
      <c r="H348" s="8">
        <v>65.400000000000006</v>
      </c>
    </row>
    <row r="349" spans="1:8" x14ac:dyDescent="0.2">
      <c r="A349" s="7">
        <v>41663</v>
      </c>
      <c r="B349" s="6" t="s">
        <v>36</v>
      </c>
      <c r="C349" s="6" t="s">
        <v>47</v>
      </c>
      <c r="D349" s="6" t="s">
        <v>48</v>
      </c>
      <c r="E349" s="6" t="s">
        <v>39</v>
      </c>
      <c r="F349" s="6" t="s">
        <v>40</v>
      </c>
      <c r="G349" s="6">
        <v>31</v>
      </c>
      <c r="H349" s="8">
        <v>52.08</v>
      </c>
    </row>
    <row r="350" spans="1:8" x14ac:dyDescent="0.2">
      <c r="A350" s="7">
        <v>41663</v>
      </c>
      <c r="B350" s="6" t="s">
        <v>36</v>
      </c>
      <c r="C350" s="6" t="s">
        <v>44</v>
      </c>
      <c r="D350" s="6" t="s">
        <v>45</v>
      </c>
      <c r="E350" s="6" t="s">
        <v>49</v>
      </c>
      <c r="F350" s="6" t="s">
        <v>50</v>
      </c>
      <c r="G350" s="6">
        <v>46</v>
      </c>
      <c r="H350" s="8">
        <v>81.42</v>
      </c>
    </row>
    <row r="351" spans="1:8" x14ac:dyDescent="0.2">
      <c r="A351" s="7">
        <v>41666</v>
      </c>
      <c r="B351" s="6" t="s">
        <v>36</v>
      </c>
      <c r="C351" s="6" t="s">
        <v>44</v>
      </c>
      <c r="D351" s="6" t="s">
        <v>45</v>
      </c>
      <c r="E351" s="6" t="s">
        <v>39</v>
      </c>
      <c r="F351" s="6" t="s">
        <v>58</v>
      </c>
      <c r="G351" s="6">
        <v>22</v>
      </c>
      <c r="H351" s="8">
        <v>69.3</v>
      </c>
    </row>
    <row r="352" spans="1:8" x14ac:dyDescent="0.2">
      <c r="A352" s="7">
        <v>41666</v>
      </c>
      <c r="B352" s="6" t="s">
        <v>51</v>
      </c>
      <c r="C352" s="6" t="s">
        <v>52</v>
      </c>
      <c r="D352" s="6" t="s">
        <v>53</v>
      </c>
      <c r="E352" s="6" t="s">
        <v>39</v>
      </c>
      <c r="F352" s="6" t="s">
        <v>40</v>
      </c>
      <c r="G352" s="6">
        <v>35</v>
      </c>
      <c r="H352" s="8">
        <v>58.8</v>
      </c>
    </row>
    <row r="353" spans="1:8" x14ac:dyDescent="0.2">
      <c r="A353" s="7">
        <v>41667</v>
      </c>
      <c r="B353" s="6" t="s">
        <v>36</v>
      </c>
      <c r="C353" s="6" t="s">
        <v>47</v>
      </c>
      <c r="D353" s="6" t="s">
        <v>48</v>
      </c>
      <c r="E353" s="6" t="s">
        <v>49</v>
      </c>
      <c r="F353" s="6" t="s">
        <v>60</v>
      </c>
      <c r="G353" s="6">
        <v>53</v>
      </c>
      <c r="H353" s="8">
        <v>99.11</v>
      </c>
    </row>
    <row r="354" spans="1:8" x14ac:dyDescent="0.2">
      <c r="A354" s="7">
        <v>41667</v>
      </c>
      <c r="B354" s="6" t="s">
        <v>36</v>
      </c>
      <c r="C354" s="6" t="s">
        <v>37</v>
      </c>
      <c r="D354" s="6" t="s">
        <v>41</v>
      </c>
      <c r="E354" s="6" t="s">
        <v>42</v>
      </c>
      <c r="F354" s="6" t="s">
        <v>46</v>
      </c>
      <c r="G354" s="6">
        <v>54</v>
      </c>
      <c r="H354" s="8">
        <v>153.36000000000001</v>
      </c>
    </row>
    <row r="355" spans="1:8" x14ac:dyDescent="0.2">
      <c r="A355" s="7">
        <v>41668</v>
      </c>
      <c r="B355" s="6" t="s">
        <v>51</v>
      </c>
      <c r="C355" s="6" t="s">
        <v>52</v>
      </c>
      <c r="D355" s="6" t="s">
        <v>53</v>
      </c>
      <c r="E355" s="6" t="s">
        <v>49</v>
      </c>
      <c r="F355" s="6" t="s">
        <v>50</v>
      </c>
      <c r="G355" s="6">
        <v>69</v>
      </c>
      <c r="H355" s="8">
        <v>122.13</v>
      </c>
    </row>
    <row r="356" spans="1:8" x14ac:dyDescent="0.2">
      <c r="A356" s="7">
        <v>41668</v>
      </c>
      <c r="B356" s="6" t="s">
        <v>36</v>
      </c>
      <c r="C356" s="6" t="s">
        <v>47</v>
      </c>
      <c r="D356" s="6" t="s">
        <v>48</v>
      </c>
      <c r="E356" s="6" t="s">
        <v>49</v>
      </c>
      <c r="F356" s="6" t="s">
        <v>60</v>
      </c>
      <c r="G356" s="6">
        <v>32</v>
      </c>
      <c r="H356" s="8">
        <v>59.84</v>
      </c>
    </row>
    <row r="357" spans="1:8" x14ac:dyDescent="0.2">
      <c r="A357" s="7">
        <v>41669</v>
      </c>
      <c r="B357" s="6" t="s">
        <v>51</v>
      </c>
      <c r="C357" s="6" t="s">
        <v>52</v>
      </c>
      <c r="D357" s="6" t="s">
        <v>53</v>
      </c>
      <c r="E357" s="6" t="s">
        <v>42</v>
      </c>
      <c r="F357" s="6" t="s">
        <v>43</v>
      </c>
      <c r="G357" s="6">
        <v>50</v>
      </c>
      <c r="H357" s="8">
        <v>93.5</v>
      </c>
    </row>
    <row r="358" spans="1:8" x14ac:dyDescent="0.2">
      <c r="A358" s="7">
        <v>41669</v>
      </c>
      <c r="B358" s="6" t="s">
        <v>36</v>
      </c>
      <c r="C358" s="6" t="s">
        <v>37</v>
      </c>
      <c r="D358" s="6" t="s">
        <v>38</v>
      </c>
      <c r="E358" s="6" t="s">
        <v>42</v>
      </c>
      <c r="F358" s="6" t="s">
        <v>59</v>
      </c>
      <c r="G358" s="6">
        <v>44</v>
      </c>
      <c r="H358" s="8">
        <v>95.92</v>
      </c>
    </row>
    <row r="359" spans="1:8" x14ac:dyDescent="0.2">
      <c r="A359" s="7">
        <v>41670</v>
      </c>
      <c r="B359" s="6" t="s">
        <v>51</v>
      </c>
      <c r="C359" s="6" t="s">
        <v>54</v>
      </c>
      <c r="D359" s="6" t="s">
        <v>55</v>
      </c>
      <c r="E359" s="6" t="s">
        <v>49</v>
      </c>
      <c r="F359" s="6" t="s">
        <v>60</v>
      </c>
      <c r="G359" s="6">
        <v>30</v>
      </c>
      <c r="H359" s="8">
        <v>56.1</v>
      </c>
    </row>
    <row r="360" spans="1:8" x14ac:dyDescent="0.2">
      <c r="A360" s="7">
        <v>41670</v>
      </c>
      <c r="B360" s="6" t="s">
        <v>36</v>
      </c>
      <c r="C360" s="6" t="s">
        <v>37</v>
      </c>
      <c r="D360" s="6" t="s">
        <v>41</v>
      </c>
      <c r="E360" s="6" t="s">
        <v>49</v>
      </c>
      <c r="F360" s="6" t="s">
        <v>50</v>
      </c>
      <c r="G360" s="6">
        <v>39</v>
      </c>
      <c r="H360" s="8">
        <v>69.03</v>
      </c>
    </row>
    <row r="361" spans="1:8" x14ac:dyDescent="0.2">
      <c r="A361" s="7">
        <v>41673</v>
      </c>
      <c r="B361" s="6" t="s">
        <v>51</v>
      </c>
      <c r="C361" s="6" t="s">
        <v>52</v>
      </c>
      <c r="D361" s="6" t="s">
        <v>53</v>
      </c>
      <c r="E361" s="6" t="s">
        <v>49</v>
      </c>
      <c r="F361" s="6" t="s">
        <v>50</v>
      </c>
      <c r="G361" s="6">
        <v>66</v>
      </c>
      <c r="H361" s="8">
        <v>116.82</v>
      </c>
    </row>
    <row r="362" spans="1:8" x14ac:dyDescent="0.2">
      <c r="A362" s="7">
        <v>41673</v>
      </c>
      <c r="B362" s="6" t="s">
        <v>51</v>
      </c>
      <c r="C362" s="6" t="s">
        <v>52</v>
      </c>
      <c r="D362" s="6" t="s">
        <v>53</v>
      </c>
      <c r="E362" s="6" t="s">
        <v>49</v>
      </c>
      <c r="F362" s="6" t="s">
        <v>60</v>
      </c>
      <c r="G362" s="6">
        <v>36</v>
      </c>
      <c r="H362" s="8">
        <v>67.319999999999993</v>
      </c>
    </row>
    <row r="363" spans="1:8" x14ac:dyDescent="0.2">
      <c r="A363" s="7">
        <v>41674</v>
      </c>
      <c r="B363" s="6" t="s">
        <v>36</v>
      </c>
      <c r="C363" s="6" t="s">
        <v>44</v>
      </c>
      <c r="D363" s="6" t="s">
        <v>45</v>
      </c>
      <c r="E363" s="6" t="s">
        <v>56</v>
      </c>
      <c r="F363" s="6" t="s">
        <v>57</v>
      </c>
      <c r="G363" s="6">
        <v>24</v>
      </c>
      <c r="H363" s="8">
        <v>83.76</v>
      </c>
    </row>
    <row r="364" spans="1:8" x14ac:dyDescent="0.2">
      <c r="A364" s="7">
        <v>41674</v>
      </c>
      <c r="B364" s="6" t="s">
        <v>36</v>
      </c>
      <c r="C364" s="6" t="s">
        <v>44</v>
      </c>
      <c r="D364" s="6" t="s">
        <v>45</v>
      </c>
      <c r="E364" s="6" t="s">
        <v>42</v>
      </c>
      <c r="F364" s="6" t="s">
        <v>59</v>
      </c>
      <c r="G364" s="6">
        <v>33</v>
      </c>
      <c r="H364" s="8">
        <v>71.94</v>
      </c>
    </row>
    <row r="365" spans="1:8" x14ac:dyDescent="0.2">
      <c r="A365" s="7">
        <v>41675</v>
      </c>
      <c r="B365" s="6" t="s">
        <v>51</v>
      </c>
      <c r="C365" s="6" t="s">
        <v>54</v>
      </c>
      <c r="D365" s="6" t="s">
        <v>55</v>
      </c>
      <c r="E365" s="6" t="s">
        <v>49</v>
      </c>
      <c r="F365" s="6" t="s">
        <v>50</v>
      </c>
      <c r="G365" s="6">
        <v>49</v>
      </c>
      <c r="H365" s="8">
        <v>86.73</v>
      </c>
    </row>
    <row r="366" spans="1:8" x14ac:dyDescent="0.2">
      <c r="A366" s="7">
        <v>41675</v>
      </c>
      <c r="B366" s="6" t="s">
        <v>36</v>
      </c>
      <c r="C366" s="6" t="s">
        <v>47</v>
      </c>
      <c r="D366" s="6" t="s">
        <v>48</v>
      </c>
      <c r="E366" s="6" t="s">
        <v>56</v>
      </c>
      <c r="F366" s="6" t="s">
        <v>57</v>
      </c>
      <c r="G366" s="6">
        <v>22</v>
      </c>
      <c r="H366" s="8">
        <v>61.42</v>
      </c>
    </row>
    <row r="367" spans="1:8" x14ac:dyDescent="0.2">
      <c r="A367" s="7">
        <v>41676</v>
      </c>
      <c r="B367" s="6" t="s">
        <v>36</v>
      </c>
      <c r="C367" s="6" t="s">
        <v>37</v>
      </c>
      <c r="D367" s="6" t="s">
        <v>38</v>
      </c>
      <c r="E367" s="6" t="s">
        <v>42</v>
      </c>
      <c r="F367" s="6" t="s">
        <v>43</v>
      </c>
      <c r="G367" s="6">
        <v>40</v>
      </c>
      <c r="H367" s="8">
        <v>74.8</v>
      </c>
    </row>
    <row r="368" spans="1:8" x14ac:dyDescent="0.2">
      <c r="A368" s="7">
        <v>41676</v>
      </c>
      <c r="B368" s="6" t="s">
        <v>51</v>
      </c>
      <c r="C368" s="6" t="s">
        <v>54</v>
      </c>
      <c r="D368" s="6" t="s">
        <v>55</v>
      </c>
      <c r="E368" s="6" t="s">
        <v>49</v>
      </c>
      <c r="F368" s="6" t="s">
        <v>50</v>
      </c>
      <c r="G368" s="6">
        <v>51</v>
      </c>
      <c r="H368" s="8">
        <v>90.27</v>
      </c>
    </row>
    <row r="369" spans="1:8" x14ac:dyDescent="0.2">
      <c r="A369" s="7">
        <v>41677</v>
      </c>
      <c r="B369" s="6" t="s">
        <v>36</v>
      </c>
      <c r="C369" s="6" t="s">
        <v>44</v>
      </c>
      <c r="D369" s="6" t="s">
        <v>45</v>
      </c>
      <c r="E369" s="6" t="s">
        <v>49</v>
      </c>
      <c r="F369" s="6" t="s">
        <v>50</v>
      </c>
      <c r="G369" s="6">
        <v>25</v>
      </c>
      <c r="H369" s="8">
        <v>44.25</v>
      </c>
    </row>
    <row r="370" spans="1:8" x14ac:dyDescent="0.2">
      <c r="A370" s="7">
        <v>41677</v>
      </c>
      <c r="B370" s="6" t="s">
        <v>36</v>
      </c>
      <c r="C370" s="6" t="s">
        <v>37</v>
      </c>
      <c r="D370" s="6" t="s">
        <v>41</v>
      </c>
      <c r="E370" s="6" t="s">
        <v>39</v>
      </c>
      <c r="F370" s="6" t="s">
        <v>40</v>
      </c>
      <c r="G370" s="6">
        <v>21</v>
      </c>
      <c r="H370" s="8">
        <v>35.28</v>
      </c>
    </row>
    <row r="371" spans="1:8" x14ac:dyDescent="0.2">
      <c r="A371" s="7">
        <v>41680</v>
      </c>
      <c r="B371" s="6" t="s">
        <v>36</v>
      </c>
      <c r="C371" s="6" t="s">
        <v>37</v>
      </c>
      <c r="D371" s="6" t="s">
        <v>41</v>
      </c>
      <c r="E371" s="6" t="s">
        <v>49</v>
      </c>
      <c r="F371" s="6" t="s">
        <v>60</v>
      </c>
      <c r="G371" s="6">
        <v>24</v>
      </c>
      <c r="H371" s="8">
        <v>44.88</v>
      </c>
    </row>
    <row r="372" spans="1:8" x14ac:dyDescent="0.2">
      <c r="A372" s="7">
        <v>41680</v>
      </c>
      <c r="B372" s="6" t="s">
        <v>36</v>
      </c>
      <c r="C372" s="6" t="s">
        <v>37</v>
      </c>
      <c r="D372" s="6" t="s">
        <v>41</v>
      </c>
      <c r="E372" s="6" t="s">
        <v>49</v>
      </c>
      <c r="F372" s="6" t="s">
        <v>60</v>
      </c>
      <c r="G372" s="6">
        <v>26</v>
      </c>
      <c r="H372" s="8">
        <v>48.62</v>
      </c>
    </row>
    <row r="373" spans="1:8" x14ac:dyDescent="0.2">
      <c r="A373" s="7">
        <v>41681</v>
      </c>
      <c r="B373" s="6" t="s">
        <v>51</v>
      </c>
      <c r="C373" s="6" t="s">
        <v>54</v>
      </c>
      <c r="D373" s="6" t="s">
        <v>55</v>
      </c>
      <c r="E373" s="6" t="s">
        <v>56</v>
      </c>
      <c r="F373" s="6" t="s">
        <v>57</v>
      </c>
      <c r="G373" s="6">
        <v>21</v>
      </c>
      <c r="H373" s="8">
        <v>73.290000000000006</v>
      </c>
    </row>
    <row r="374" spans="1:8" x14ac:dyDescent="0.2">
      <c r="A374" s="7">
        <v>41681</v>
      </c>
      <c r="B374" s="6" t="s">
        <v>36</v>
      </c>
      <c r="C374" s="6" t="s">
        <v>47</v>
      </c>
      <c r="D374" s="6" t="s">
        <v>48</v>
      </c>
      <c r="E374" s="6" t="s">
        <v>39</v>
      </c>
      <c r="F374" s="6" t="s">
        <v>40</v>
      </c>
      <c r="G374" s="6">
        <v>27</v>
      </c>
      <c r="H374" s="8">
        <v>45.36</v>
      </c>
    </row>
    <row r="375" spans="1:8" x14ac:dyDescent="0.2">
      <c r="A375" s="7">
        <v>41682</v>
      </c>
      <c r="B375" s="6" t="s">
        <v>36</v>
      </c>
      <c r="C375" s="6" t="s">
        <v>37</v>
      </c>
      <c r="D375" s="6" t="s">
        <v>38</v>
      </c>
      <c r="E375" s="6" t="s">
        <v>42</v>
      </c>
      <c r="F375" s="6" t="s">
        <v>46</v>
      </c>
      <c r="G375" s="6">
        <v>32</v>
      </c>
      <c r="H375" s="8">
        <v>90.88</v>
      </c>
    </row>
    <row r="376" spans="1:8" x14ac:dyDescent="0.2">
      <c r="A376" s="7">
        <v>41682</v>
      </c>
      <c r="B376" s="6" t="s">
        <v>36</v>
      </c>
      <c r="C376" s="6" t="s">
        <v>44</v>
      </c>
      <c r="D376" s="6" t="s">
        <v>45</v>
      </c>
      <c r="E376" s="6" t="s">
        <v>39</v>
      </c>
      <c r="F376" s="6" t="s">
        <v>40</v>
      </c>
      <c r="G376" s="6">
        <v>85</v>
      </c>
      <c r="H376" s="8">
        <v>142.80000000000001</v>
      </c>
    </row>
    <row r="377" spans="1:8" x14ac:dyDescent="0.2">
      <c r="A377" s="7">
        <v>41683</v>
      </c>
      <c r="B377" s="6" t="s">
        <v>51</v>
      </c>
      <c r="C377" s="6" t="s">
        <v>54</v>
      </c>
      <c r="D377" s="6" t="s">
        <v>55</v>
      </c>
      <c r="E377" s="6" t="s">
        <v>42</v>
      </c>
      <c r="F377" s="6" t="s">
        <v>43</v>
      </c>
      <c r="G377" s="6">
        <v>38</v>
      </c>
      <c r="H377" s="8">
        <v>71.06</v>
      </c>
    </row>
    <row r="378" spans="1:8" x14ac:dyDescent="0.2">
      <c r="A378" s="7">
        <v>41683</v>
      </c>
      <c r="B378" s="6" t="s">
        <v>36</v>
      </c>
      <c r="C378" s="6" t="s">
        <v>37</v>
      </c>
      <c r="D378" s="6" t="s">
        <v>38</v>
      </c>
      <c r="E378" s="6" t="s">
        <v>49</v>
      </c>
      <c r="F378" s="6" t="s">
        <v>50</v>
      </c>
      <c r="G378" s="6">
        <v>100</v>
      </c>
      <c r="H378" s="8">
        <v>177</v>
      </c>
    </row>
    <row r="379" spans="1:8" x14ac:dyDescent="0.2">
      <c r="A379" s="7">
        <v>41684</v>
      </c>
      <c r="B379" s="6" t="s">
        <v>36</v>
      </c>
      <c r="C379" s="6" t="s">
        <v>37</v>
      </c>
      <c r="D379" s="6" t="s">
        <v>41</v>
      </c>
      <c r="E379" s="6" t="s">
        <v>42</v>
      </c>
      <c r="F379" s="6" t="s">
        <v>43</v>
      </c>
      <c r="G379" s="6">
        <v>24</v>
      </c>
      <c r="H379" s="8">
        <v>44.88</v>
      </c>
    </row>
    <row r="380" spans="1:8" x14ac:dyDescent="0.2">
      <c r="A380" s="7">
        <v>41684</v>
      </c>
      <c r="B380" s="6" t="s">
        <v>51</v>
      </c>
      <c r="C380" s="6" t="s">
        <v>52</v>
      </c>
      <c r="D380" s="6" t="s">
        <v>53</v>
      </c>
      <c r="E380" s="6" t="s">
        <v>42</v>
      </c>
      <c r="F380" s="6" t="s">
        <v>46</v>
      </c>
      <c r="G380" s="6">
        <v>70</v>
      </c>
      <c r="H380" s="8">
        <v>198.8</v>
      </c>
    </row>
    <row r="381" spans="1:8" x14ac:dyDescent="0.2">
      <c r="A381" s="7">
        <v>41687</v>
      </c>
      <c r="B381" s="6" t="s">
        <v>36</v>
      </c>
      <c r="C381" s="6" t="s">
        <v>44</v>
      </c>
      <c r="D381" s="6" t="s">
        <v>45</v>
      </c>
      <c r="E381" s="6" t="s">
        <v>39</v>
      </c>
      <c r="F381" s="6" t="s">
        <v>40</v>
      </c>
      <c r="G381" s="6">
        <v>63</v>
      </c>
      <c r="H381" s="8">
        <v>105.84</v>
      </c>
    </row>
    <row r="382" spans="1:8" x14ac:dyDescent="0.2">
      <c r="A382" s="7">
        <v>41687</v>
      </c>
      <c r="B382" s="6" t="s">
        <v>51</v>
      </c>
      <c r="C382" s="6" t="s">
        <v>52</v>
      </c>
      <c r="D382" s="6" t="s">
        <v>53</v>
      </c>
      <c r="E382" s="6" t="s">
        <v>42</v>
      </c>
      <c r="F382" s="6" t="s">
        <v>59</v>
      </c>
      <c r="G382" s="6">
        <v>43</v>
      </c>
      <c r="H382" s="8">
        <v>93.74</v>
      </c>
    </row>
    <row r="383" spans="1:8" x14ac:dyDescent="0.2">
      <c r="A383" s="7">
        <v>41688</v>
      </c>
      <c r="B383" s="6" t="s">
        <v>51</v>
      </c>
      <c r="C383" s="6" t="s">
        <v>52</v>
      </c>
      <c r="D383" s="6" t="s">
        <v>53</v>
      </c>
      <c r="E383" s="6" t="s">
        <v>49</v>
      </c>
      <c r="F383" s="6" t="s">
        <v>50</v>
      </c>
      <c r="G383" s="6">
        <v>48</v>
      </c>
      <c r="H383" s="8">
        <v>84.96</v>
      </c>
    </row>
    <row r="384" spans="1:8" x14ac:dyDescent="0.2">
      <c r="A384" s="7">
        <v>41688</v>
      </c>
      <c r="B384" s="6" t="s">
        <v>51</v>
      </c>
      <c r="C384" s="6" t="s">
        <v>52</v>
      </c>
      <c r="D384" s="6" t="s">
        <v>53</v>
      </c>
      <c r="E384" s="6" t="s">
        <v>49</v>
      </c>
      <c r="F384" s="6" t="s">
        <v>50</v>
      </c>
      <c r="G384" s="6">
        <v>67</v>
      </c>
      <c r="H384" s="8">
        <v>118.59</v>
      </c>
    </row>
    <row r="385" spans="1:8" x14ac:dyDescent="0.2">
      <c r="A385" s="7">
        <v>41689</v>
      </c>
      <c r="B385" s="6" t="s">
        <v>36</v>
      </c>
      <c r="C385" s="6" t="s">
        <v>37</v>
      </c>
      <c r="D385" s="6" t="s">
        <v>41</v>
      </c>
      <c r="E385" s="6" t="s">
        <v>56</v>
      </c>
      <c r="F385" s="6" t="s">
        <v>57</v>
      </c>
      <c r="G385" s="6">
        <v>33</v>
      </c>
      <c r="H385" s="8">
        <v>115.17</v>
      </c>
    </row>
    <row r="386" spans="1:8" x14ac:dyDescent="0.2">
      <c r="A386" s="7">
        <v>41689</v>
      </c>
      <c r="B386" s="6" t="s">
        <v>51</v>
      </c>
      <c r="C386" s="6" t="s">
        <v>52</v>
      </c>
      <c r="D386" s="6" t="s">
        <v>53</v>
      </c>
      <c r="E386" s="6" t="s">
        <v>39</v>
      </c>
      <c r="F386" s="6" t="s">
        <v>40</v>
      </c>
      <c r="G386" s="6">
        <v>31</v>
      </c>
      <c r="H386" s="8">
        <v>52.08</v>
      </c>
    </row>
    <row r="387" spans="1:8" x14ac:dyDescent="0.2">
      <c r="A387" s="7">
        <v>41690</v>
      </c>
      <c r="B387" s="6" t="s">
        <v>36</v>
      </c>
      <c r="C387" s="6" t="s">
        <v>37</v>
      </c>
      <c r="D387" s="6" t="s">
        <v>38</v>
      </c>
      <c r="E387" s="6" t="s">
        <v>39</v>
      </c>
      <c r="F387" s="6" t="s">
        <v>40</v>
      </c>
      <c r="G387" s="6">
        <v>25</v>
      </c>
      <c r="H387" s="8">
        <v>42</v>
      </c>
    </row>
    <row r="388" spans="1:8" x14ac:dyDescent="0.2">
      <c r="A388" s="7">
        <v>41690</v>
      </c>
      <c r="B388" s="6" t="s">
        <v>36</v>
      </c>
      <c r="C388" s="6" t="s">
        <v>44</v>
      </c>
      <c r="D388" s="6" t="s">
        <v>45</v>
      </c>
      <c r="E388" s="6" t="s">
        <v>49</v>
      </c>
      <c r="F388" s="6" t="s">
        <v>60</v>
      </c>
      <c r="G388" s="6">
        <v>56</v>
      </c>
      <c r="H388" s="8">
        <v>104.72</v>
      </c>
    </row>
    <row r="389" spans="1:8" x14ac:dyDescent="0.2">
      <c r="A389" s="7">
        <v>41691</v>
      </c>
      <c r="B389" s="6" t="s">
        <v>36</v>
      </c>
      <c r="C389" s="6" t="s">
        <v>47</v>
      </c>
      <c r="D389" s="6" t="s">
        <v>48</v>
      </c>
      <c r="E389" s="6" t="s">
        <v>42</v>
      </c>
      <c r="F389" s="6" t="s">
        <v>43</v>
      </c>
      <c r="G389" s="6">
        <v>37</v>
      </c>
      <c r="H389" s="8">
        <v>69.19</v>
      </c>
    </row>
    <row r="390" spans="1:8" x14ac:dyDescent="0.2">
      <c r="A390" s="7">
        <v>41691</v>
      </c>
      <c r="B390" s="6" t="s">
        <v>51</v>
      </c>
      <c r="C390" s="6" t="s">
        <v>54</v>
      </c>
      <c r="D390" s="6" t="s">
        <v>55</v>
      </c>
      <c r="E390" s="6" t="s">
        <v>56</v>
      </c>
      <c r="F390" s="6" t="s">
        <v>57</v>
      </c>
      <c r="G390" s="6">
        <v>20</v>
      </c>
      <c r="H390" s="8">
        <v>69.8</v>
      </c>
    </row>
    <row r="391" spans="1:8" x14ac:dyDescent="0.2">
      <c r="A391" s="7">
        <v>41694</v>
      </c>
      <c r="B391" s="6" t="s">
        <v>51</v>
      </c>
      <c r="C391" s="6" t="s">
        <v>52</v>
      </c>
      <c r="D391" s="6" t="s">
        <v>53</v>
      </c>
      <c r="E391" s="6" t="s">
        <v>42</v>
      </c>
      <c r="F391" s="6" t="s">
        <v>46</v>
      </c>
      <c r="G391" s="6">
        <v>44</v>
      </c>
      <c r="H391" s="8">
        <v>124.96</v>
      </c>
    </row>
    <row r="392" spans="1:8" x14ac:dyDescent="0.2">
      <c r="A392" s="7">
        <v>41694</v>
      </c>
      <c r="B392" s="6" t="s">
        <v>36</v>
      </c>
      <c r="C392" s="6" t="s">
        <v>47</v>
      </c>
      <c r="D392" s="6" t="s">
        <v>48</v>
      </c>
      <c r="E392" s="6" t="s">
        <v>42</v>
      </c>
      <c r="F392" s="6" t="s">
        <v>59</v>
      </c>
      <c r="G392" s="6">
        <v>68</v>
      </c>
      <c r="H392" s="8">
        <v>148.24</v>
      </c>
    </row>
    <row r="393" spans="1:8" x14ac:dyDescent="0.2">
      <c r="A393" s="7">
        <v>41695</v>
      </c>
      <c r="B393" s="6" t="s">
        <v>36</v>
      </c>
      <c r="C393" s="6" t="s">
        <v>47</v>
      </c>
      <c r="D393" s="6" t="s">
        <v>48</v>
      </c>
      <c r="E393" s="6" t="s">
        <v>49</v>
      </c>
      <c r="F393" s="6" t="s">
        <v>60</v>
      </c>
      <c r="G393" s="6">
        <v>51</v>
      </c>
      <c r="H393" s="8">
        <v>95.37</v>
      </c>
    </row>
    <row r="394" spans="1:8" x14ac:dyDescent="0.2">
      <c r="A394" s="7">
        <v>41695</v>
      </c>
      <c r="B394" s="6" t="s">
        <v>51</v>
      </c>
      <c r="C394" s="6" t="s">
        <v>54</v>
      </c>
      <c r="D394" s="6" t="s">
        <v>55</v>
      </c>
      <c r="E394" s="6" t="s">
        <v>42</v>
      </c>
      <c r="F394" s="6" t="s">
        <v>43</v>
      </c>
      <c r="G394" s="6">
        <v>26</v>
      </c>
      <c r="H394" s="8">
        <v>48.62</v>
      </c>
    </row>
    <row r="395" spans="1:8" x14ac:dyDescent="0.2">
      <c r="A395" s="7">
        <v>41696</v>
      </c>
      <c r="B395" s="6" t="s">
        <v>36</v>
      </c>
      <c r="C395" s="6" t="s">
        <v>37</v>
      </c>
      <c r="D395" s="6" t="s">
        <v>38</v>
      </c>
      <c r="E395" s="6" t="s">
        <v>49</v>
      </c>
      <c r="F395" s="6" t="s">
        <v>60</v>
      </c>
      <c r="G395" s="6">
        <v>57</v>
      </c>
      <c r="H395" s="8">
        <v>106.59</v>
      </c>
    </row>
    <row r="396" spans="1:8" x14ac:dyDescent="0.2">
      <c r="A396" s="7">
        <v>41696</v>
      </c>
      <c r="B396" s="6" t="s">
        <v>36</v>
      </c>
      <c r="C396" s="6" t="s">
        <v>37</v>
      </c>
      <c r="D396" s="6" t="s">
        <v>38</v>
      </c>
      <c r="E396" s="6" t="s">
        <v>49</v>
      </c>
      <c r="F396" s="6" t="s">
        <v>60</v>
      </c>
      <c r="G396" s="6">
        <v>33</v>
      </c>
      <c r="H396" s="8">
        <v>61.71</v>
      </c>
    </row>
    <row r="397" spans="1:8" x14ac:dyDescent="0.2">
      <c r="A397" s="7">
        <v>41697</v>
      </c>
      <c r="B397" s="6" t="s">
        <v>36</v>
      </c>
      <c r="C397" s="6" t="s">
        <v>37</v>
      </c>
      <c r="D397" s="6" t="s">
        <v>41</v>
      </c>
      <c r="E397" s="6" t="s">
        <v>42</v>
      </c>
      <c r="F397" s="6" t="s">
        <v>46</v>
      </c>
      <c r="G397" s="6">
        <v>23</v>
      </c>
      <c r="H397" s="8">
        <v>65.319999999999993</v>
      </c>
    </row>
    <row r="398" spans="1:8" x14ac:dyDescent="0.2">
      <c r="A398" s="7">
        <v>41697</v>
      </c>
      <c r="B398" s="6" t="s">
        <v>36</v>
      </c>
      <c r="C398" s="6" t="s">
        <v>37</v>
      </c>
      <c r="D398" s="6" t="s">
        <v>38</v>
      </c>
      <c r="E398" s="6" t="s">
        <v>42</v>
      </c>
      <c r="F398" s="6" t="s">
        <v>46</v>
      </c>
      <c r="G398" s="6">
        <v>51</v>
      </c>
      <c r="H398" s="8">
        <v>144.84</v>
      </c>
    </row>
    <row r="399" spans="1:8" x14ac:dyDescent="0.2">
      <c r="A399" s="7">
        <v>41698</v>
      </c>
      <c r="B399" s="6" t="s">
        <v>36</v>
      </c>
      <c r="C399" s="6" t="s">
        <v>44</v>
      </c>
      <c r="D399" s="6" t="s">
        <v>45</v>
      </c>
      <c r="E399" s="6" t="s">
        <v>39</v>
      </c>
      <c r="F399" s="6" t="s">
        <v>58</v>
      </c>
      <c r="G399" s="6">
        <v>21</v>
      </c>
      <c r="H399" s="8">
        <v>66.150000000000006</v>
      </c>
    </row>
    <row r="400" spans="1:8" x14ac:dyDescent="0.2">
      <c r="A400" s="7">
        <v>41698</v>
      </c>
      <c r="B400" s="6" t="s">
        <v>36</v>
      </c>
      <c r="C400" s="6" t="s">
        <v>44</v>
      </c>
      <c r="D400" s="6" t="s">
        <v>45</v>
      </c>
      <c r="E400" s="6" t="s">
        <v>49</v>
      </c>
      <c r="F400" s="6" t="s">
        <v>50</v>
      </c>
      <c r="G400" s="6">
        <v>42</v>
      </c>
      <c r="H400" s="8">
        <v>74.34</v>
      </c>
    </row>
    <row r="401" spans="1:8" x14ac:dyDescent="0.2">
      <c r="A401" s="7">
        <v>41701</v>
      </c>
      <c r="B401" s="6" t="s">
        <v>51</v>
      </c>
      <c r="C401" s="6" t="s">
        <v>52</v>
      </c>
      <c r="D401" s="6" t="s">
        <v>53</v>
      </c>
      <c r="E401" s="6" t="s">
        <v>42</v>
      </c>
      <c r="F401" s="6" t="s">
        <v>43</v>
      </c>
      <c r="G401" s="6">
        <v>39</v>
      </c>
      <c r="H401" s="8">
        <v>72.930000000000007</v>
      </c>
    </row>
    <row r="402" spans="1:8" x14ac:dyDescent="0.2">
      <c r="A402" s="7">
        <v>41701</v>
      </c>
      <c r="B402" s="6" t="s">
        <v>36</v>
      </c>
      <c r="C402" s="6" t="s">
        <v>44</v>
      </c>
      <c r="D402" s="6" t="s">
        <v>45</v>
      </c>
      <c r="E402" s="6" t="s">
        <v>42</v>
      </c>
      <c r="F402" s="6" t="s">
        <v>59</v>
      </c>
      <c r="G402" s="6">
        <v>24</v>
      </c>
      <c r="H402" s="8">
        <v>52.32</v>
      </c>
    </row>
    <row r="403" spans="1:8" x14ac:dyDescent="0.2">
      <c r="A403" s="7">
        <v>41702</v>
      </c>
      <c r="B403" s="6" t="s">
        <v>36</v>
      </c>
      <c r="C403" s="6" t="s">
        <v>37</v>
      </c>
      <c r="D403" s="6" t="s">
        <v>38</v>
      </c>
      <c r="E403" s="6" t="s">
        <v>49</v>
      </c>
      <c r="F403" s="6" t="s">
        <v>50</v>
      </c>
      <c r="G403" s="6">
        <v>27</v>
      </c>
      <c r="H403" s="8">
        <v>47.79</v>
      </c>
    </row>
    <row r="404" spans="1:8" x14ac:dyDescent="0.2">
      <c r="A404" s="7">
        <v>41702</v>
      </c>
      <c r="B404" s="6" t="s">
        <v>51</v>
      </c>
      <c r="C404" s="6" t="s">
        <v>54</v>
      </c>
      <c r="D404" s="6" t="s">
        <v>55</v>
      </c>
      <c r="E404" s="6" t="s">
        <v>42</v>
      </c>
      <c r="F404" s="6" t="s">
        <v>46</v>
      </c>
      <c r="G404" s="6">
        <v>42</v>
      </c>
      <c r="H404" s="8">
        <v>119.28</v>
      </c>
    </row>
    <row r="405" spans="1:8" x14ac:dyDescent="0.2">
      <c r="A405" s="7">
        <v>41703</v>
      </c>
      <c r="B405" s="6" t="s">
        <v>36</v>
      </c>
      <c r="C405" s="6" t="s">
        <v>47</v>
      </c>
      <c r="D405" s="6" t="s">
        <v>48</v>
      </c>
      <c r="E405" s="6" t="s">
        <v>42</v>
      </c>
      <c r="F405" s="6" t="s">
        <v>46</v>
      </c>
      <c r="G405" s="6">
        <v>130</v>
      </c>
      <c r="H405" s="8">
        <v>369.2</v>
      </c>
    </row>
    <row r="406" spans="1:8" x14ac:dyDescent="0.2">
      <c r="A406" s="7">
        <v>41703</v>
      </c>
      <c r="B406" s="6" t="s">
        <v>36</v>
      </c>
      <c r="C406" s="6" t="s">
        <v>47</v>
      </c>
      <c r="D406" s="6" t="s">
        <v>48</v>
      </c>
      <c r="E406" s="6" t="s">
        <v>56</v>
      </c>
      <c r="F406" s="6" t="s">
        <v>61</v>
      </c>
      <c r="G406" s="6">
        <v>31</v>
      </c>
      <c r="H406" s="8">
        <v>67.89</v>
      </c>
    </row>
    <row r="407" spans="1:8" x14ac:dyDescent="0.2">
      <c r="A407" s="7">
        <v>41704</v>
      </c>
      <c r="B407" s="6" t="s">
        <v>36</v>
      </c>
      <c r="C407" s="6" t="s">
        <v>37</v>
      </c>
      <c r="D407" s="6" t="s">
        <v>41</v>
      </c>
      <c r="E407" s="6" t="s">
        <v>49</v>
      </c>
      <c r="F407" s="6" t="s">
        <v>50</v>
      </c>
      <c r="G407" s="6">
        <v>46</v>
      </c>
      <c r="H407" s="8">
        <v>81.42</v>
      </c>
    </row>
    <row r="408" spans="1:8" x14ac:dyDescent="0.2">
      <c r="A408" s="7">
        <v>41704</v>
      </c>
      <c r="B408" s="6" t="s">
        <v>36</v>
      </c>
      <c r="C408" s="6" t="s">
        <v>37</v>
      </c>
      <c r="D408" s="6" t="s">
        <v>38</v>
      </c>
      <c r="E408" s="6" t="s">
        <v>39</v>
      </c>
      <c r="F408" s="6" t="s">
        <v>40</v>
      </c>
      <c r="G408" s="6">
        <v>23</v>
      </c>
      <c r="H408" s="8">
        <v>38.64</v>
      </c>
    </row>
    <row r="409" spans="1:8" x14ac:dyDescent="0.2">
      <c r="A409" s="7">
        <v>41705</v>
      </c>
      <c r="B409" s="6" t="s">
        <v>51</v>
      </c>
      <c r="C409" s="6" t="s">
        <v>54</v>
      </c>
      <c r="D409" s="6" t="s">
        <v>55</v>
      </c>
      <c r="E409" s="6" t="s">
        <v>49</v>
      </c>
      <c r="F409" s="6" t="s">
        <v>50</v>
      </c>
      <c r="G409" s="6">
        <v>65</v>
      </c>
      <c r="H409" s="8">
        <v>115.05</v>
      </c>
    </row>
    <row r="410" spans="1:8" x14ac:dyDescent="0.2">
      <c r="A410" s="7">
        <v>41705</v>
      </c>
      <c r="B410" s="6" t="s">
        <v>36</v>
      </c>
      <c r="C410" s="6" t="s">
        <v>37</v>
      </c>
      <c r="D410" s="6" t="s">
        <v>38</v>
      </c>
      <c r="E410" s="6" t="s">
        <v>42</v>
      </c>
      <c r="F410" s="6" t="s">
        <v>43</v>
      </c>
      <c r="G410" s="6">
        <v>59</v>
      </c>
      <c r="H410" s="8">
        <v>110.33</v>
      </c>
    </row>
    <row r="411" spans="1:8" x14ac:dyDescent="0.2">
      <c r="A411" s="7">
        <v>41708</v>
      </c>
      <c r="B411" s="6" t="s">
        <v>36</v>
      </c>
      <c r="C411" s="6" t="s">
        <v>37</v>
      </c>
      <c r="D411" s="6" t="s">
        <v>41</v>
      </c>
      <c r="E411" s="6" t="s">
        <v>42</v>
      </c>
      <c r="F411" s="6" t="s">
        <v>43</v>
      </c>
      <c r="G411" s="6">
        <v>32</v>
      </c>
      <c r="H411" s="8">
        <v>59.84</v>
      </c>
    </row>
    <row r="412" spans="1:8" x14ac:dyDescent="0.2">
      <c r="A412" s="7">
        <v>41708</v>
      </c>
      <c r="B412" s="6" t="s">
        <v>36</v>
      </c>
      <c r="C412" s="6" t="s">
        <v>47</v>
      </c>
      <c r="D412" s="6" t="s">
        <v>48</v>
      </c>
      <c r="E412" s="6" t="s">
        <v>49</v>
      </c>
      <c r="F412" s="6" t="s">
        <v>60</v>
      </c>
      <c r="G412" s="6">
        <v>27</v>
      </c>
      <c r="H412" s="8">
        <v>50.49</v>
      </c>
    </row>
    <row r="413" spans="1:8" x14ac:dyDescent="0.2">
      <c r="A413" s="7">
        <v>41709</v>
      </c>
      <c r="B413" s="6" t="s">
        <v>36</v>
      </c>
      <c r="C413" s="6" t="s">
        <v>44</v>
      </c>
      <c r="D413" s="6" t="s">
        <v>45</v>
      </c>
      <c r="E413" s="6" t="s">
        <v>42</v>
      </c>
      <c r="F413" s="6" t="s">
        <v>59</v>
      </c>
      <c r="G413" s="6">
        <v>38</v>
      </c>
      <c r="H413" s="8">
        <v>82.84</v>
      </c>
    </row>
    <row r="414" spans="1:8" x14ac:dyDescent="0.2">
      <c r="A414" s="7">
        <v>41709</v>
      </c>
      <c r="B414" s="6" t="s">
        <v>51</v>
      </c>
      <c r="C414" s="6" t="s">
        <v>52</v>
      </c>
      <c r="D414" s="6" t="s">
        <v>53</v>
      </c>
      <c r="E414" s="6" t="s">
        <v>49</v>
      </c>
      <c r="F414" s="6" t="s">
        <v>60</v>
      </c>
      <c r="G414" s="6">
        <v>36</v>
      </c>
      <c r="H414" s="8">
        <v>67.319999999999993</v>
      </c>
    </row>
    <row r="415" spans="1:8" x14ac:dyDescent="0.2">
      <c r="A415" s="7">
        <v>41710</v>
      </c>
      <c r="B415" s="6" t="s">
        <v>36</v>
      </c>
      <c r="C415" s="6" t="s">
        <v>37</v>
      </c>
      <c r="D415" s="6" t="s">
        <v>41</v>
      </c>
      <c r="E415" s="6" t="s">
        <v>42</v>
      </c>
      <c r="F415" s="6" t="s">
        <v>46</v>
      </c>
      <c r="G415" s="6">
        <v>28</v>
      </c>
      <c r="H415" s="8">
        <v>79.52</v>
      </c>
    </row>
    <row r="416" spans="1:8" x14ac:dyDescent="0.2">
      <c r="A416" s="7">
        <v>41710</v>
      </c>
      <c r="B416" s="6" t="s">
        <v>36</v>
      </c>
      <c r="C416" s="6" t="s">
        <v>37</v>
      </c>
      <c r="D416" s="6" t="s">
        <v>38</v>
      </c>
      <c r="E416" s="6" t="s">
        <v>49</v>
      </c>
      <c r="F416" s="6" t="s">
        <v>50</v>
      </c>
      <c r="G416" s="6">
        <v>96</v>
      </c>
      <c r="H416" s="8">
        <v>169.92</v>
      </c>
    </row>
    <row r="417" spans="1:8" x14ac:dyDescent="0.2">
      <c r="A417" s="7">
        <v>41711</v>
      </c>
      <c r="B417" s="6" t="s">
        <v>36</v>
      </c>
      <c r="C417" s="6" t="s">
        <v>37</v>
      </c>
      <c r="D417" s="6" t="s">
        <v>41</v>
      </c>
      <c r="E417" s="6" t="s">
        <v>39</v>
      </c>
      <c r="F417" s="6" t="s">
        <v>40</v>
      </c>
      <c r="G417" s="6">
        <v>20</v>
      </c>
      <c r="H417" s="8">
        <v>33.6</v>
      </c>
    </row>
    <row r="418" spans="1:8" x14ac:dyDescent="0.2">
      <c r="A418" s="7">
        <v>41711</v>
      </c>
      <c r="B418" s="6" t="s">
        <v>36</v>
      </c>
      <c r="C418" s="6" t="s">
        <v>37</v>
      </c>
      <c r="D418" s="6" t="s">
        <v>38</v>
      </c>
      <c r="E418" s="6" t="s">
        <v>49</v>
      </c>
      <c r="F418" s="6" t="s">
        <v>50</v>
      </c>
      <c r="G418" s="6">
        <v>61</v>
      </c>
      <c r="H418" s="8">
        <v>107.97</v>
      </c>
    </row>
    <row r="419" spans="1:8" x14ac:dyDescent="0.2">
      <c r="A419" s="7">
        <v>41712</v>
      </c>
      <c r="B419" s="6" t="s">
        <v>36</v>
      </c>
      <c r="C419" s="6" t="s">
        <v>37</v>
      </c>
      <c r="D419" s="6" t="s">
        <v>38</v>
      </c>
      <c r="E419" s="6" t="s">
        <v>56</v>
      </c>
      <c r="F419" s="6" t="s">
        <v>57</v>
      </c>
      <c r="G419" s="6">
        <v>25</v>
      </c>
      <c r="H419" s="8">
        <v>87.25</v>
      </c>
    </row>
    <row r="420" spans="1:8" x14ac:dyDescent="0.2">
      <c r="A420" s="7">
        <v>41712</v>
      </c>
      <c r="B420" s="6" t="s">
        <v>36</v>
      </c>
      <c r="C420" s="6" t="s">
        <v>44</v>
      </c>
      <c r="D420" s="6" t="s">
        <v>45</v>
      </c>
      <c r="E420" s="6" t="s">
        <v>49</v>
      </c>
      <c r="F420" s="6" t="s">
        <v>50</v>
      </c>
      <c r="G420" s="6">
        <v>37</v>
      </c>
      <c r="H420" s="8">
        <v>65.489999999999995</v>
      </c>
    </row>
    <row r="421" spans="1:8" x14ac:dyDescent="0.2">
      <c r="A421" s="7">
        <v>41715</v>
      </c>
      <c r="B421" s="6" t="s">
        <v>36</v>
      </c>
      <c r="C421" s="6" t="s">
        <v>44</v>
      </c>
      <c r="D421" s="6" t="s">
        <v>45</v>
      </c>
      <c r="E421" s="6" t="s">
        <v>42</v>
      </c>
      <c r="F421" s="6" t="s">
        <v>59</v>
      </c>
      <c r="G421" s="6">
        <v>36</v>
      </c>
      <c r="H421" s="8">
        <v>78.48</v>
      </c>
    </row>
    <row r="422" spans="1:8" x14ac:dyDescent="0.2">
      <c r="A422" s="7">
        <v>41715</v>
      </c>
      <c r="B422" s="6" t="s">
        <v>51</v>
      </c>
      <c r="C422" s="6" t="s">
        <v>54</v>
      </c>
      <c r="D422" s="6" t="s">
        <v>55</v>
      </c>
      <c r="E422" s="6" t="s">
        <v>42</v>
      </c>
      <c r="F422" s="6" t="s">
        <v>43</v>
      </c>
      <c r="G422" s="6">
        <v>34</v>
      </c>
      <c r="H422" s="8">
        <v>63.58</v>
      </c>
    </row>
    <row r="423" spans="1:8" x14ac:dyDescent="0.2">
      <c r="A423" s="7">
        <v>41716</v>
      </c>
      <c r="B423" s="6" t="s">
        <v>36</v>
      </c>
      <c r="C423" s="6" t="s">
        <v>37</v>
      </c>
      <c r="D423" s="6" t="s">
        <v>38</v>
      </c>
      <c r="E423" s="6" t="s">
        <v>49</v>
      </c>
      <c r="F423" s="6" t="s">
        <v>50</v>
      </c>
      <c r="G423" s="6">
        <v>159</v>
      </c>
      <c r="H423" s="8">
        <v>281.43</v>
      </c>
    </row>
    <row r="424" spans="1:8" x14ac:dyDescent="0.2">
      <c r="A424" s="7">
        <v>41716</v>
      </c>
      <c r="B424" s="6" t="s">
        <v>36</v>
      </c>
      <c r="C424" s="6" t="s">
        <v>44</v>
      </c>
      <c r="D424" s="6" t="s">
        <v>45</v>
      </c>
      <c r="E424" s="6" t="s">
        <v>39</v>
      </c>
      <c r="F424" s="6" t="s">
        <v>58</v>
      </c>
      <c r="G424" s="6">
        <v>27</v>
      </c>
      <c r="H424" s="8">
        <v>85.05</v>
      </c>
    </row>
    <row r="425" spans="1:8" x14ac:dyDescent="0.2">
      <c r="A425" s="7">
        <v>41717</v>
      </c>
      <c r="B425" s="6" t="s">
        <v>51</v>
      </c>
      <c r="C425" s="6" t="s">
        <v>54</v>
      </c>
      <c r="D425" s="6" t="s">
        <v>55</v>
      </c>
      <c r="E425" s="6" t="s">
        <v>49</v>
      </c>
      <c r="F425" s="6" t="s">
        <v>50</v>
      </c>
      <c r="G425" s="6">
        <v>125</v>
      </c>
      <c r="H425" s="8">
        <v>221.25</v>
      </c>
    </row>
    <row r="426" spans="1:8" x14ac:dyDescent="0.2">
      <c r="A426" s="7">
        <v>41717</v>
      </c>
      <c r="B426" s="6" t="s">
        <v>36</v>
      </c>
      <c r="C426" s="6" t="s">
        <v>47</v>
      </c>
      <c r="D426" s="6" t="s">
        <v>48</v>
      </c>
      <c r="E426" s="6" t="s">
        <v>42</v>
      </c>
      <c r="F426" s="6" t="s">
        <v>43</v>
      </c>
      <c r="G426" s="6">
        <v>46</v>
      </c>
      <c r="H426" s="8">
        <v>86.02</v>
      </c>
    </row>
    <row r="427" spans="1:8" x14ac:dyDescent="0.2">
      <c r="A427" s="7">
        <v>41718</v>
      </c>
      <c r="B427" s="6" t="s">
        <v>36</v>
      </c>
      <c r="C427" s="6" t="s">
        <v>44</v>
      </c>
      <c r="D427" s="6" t="s">
        <v>45</v>
      </c>
      <c r="E427" s="6" t="s">
        <v>49</v>
      </c>
      <c r="F427" s="6" t="s">
        <v>50</v>
      </c>
      <c r="G427" s="6">
        <v>48</v>
      </c>
      <c r="H427" s="8">
        <v>84.96</v>
      </c>
    </row>
    <row r="428" spans="1:8" x14ac:dyDescent="0.2">
      <c r="A428" s="7">
        <v>41718</v>
      </c>
      <c r="B428" s="6" t="s">
        <v>51</v>
      </c>
      <c r="C428" s="6" t="s">
        <v>54</v>
      </c>
      <c r="D428" s="6" t="s">
        <v>55</v>
      </c>
      <c r="E428" s="6" t="s">
        <v>42</v>
      </c>
      <c r="F428" s="6" t="s">
        <v>46</v>
      </c>
      <c r="G428" s="6">
        <v>39</v>
      </c>
      <c r="H428" s="8">
        <v>110.76</v>
      </c>
    </row>
    <row r="429" spans="1:8" x14ac:dyDescent="0.2">
      <c r="A429" s="7">
        <v>41719</v>
      </c>
      <c r="B429" s="6" t="s">
        <v>36</v>
      </c>
      <c r="C429" s="6" t="s">
        <v>37</v>
      </c>
      <c r="D429" s="6" t="s">
        <v>38</v>
      </c>
      <c r="E429" s="6" t="s">
        <v>42</v>
      </c>
      <c r="F429" s="6" t="s">
        <v>43</v>
      </c>
      <c r="G429" s="6">
        <v>61</v>
      </c>
      <c r="H429" s="8">
        <v>114.07</v>
      </c>
    </row>
    <row r="430" spans="1:8" x14ac:dyDescent="0.2">
      <c r="A430" s="7">
        <v>41719</v>
      </c>
      <c r="B430" s="6" t="s">
        <v>51</v>
      </c>
      <c r="C430" s="6" t="s">
        <v>52</v>
      </c>
      <c r="D430" s="6" t="s">
        <v>53</v>
      </c>
      <c r="E430" s="6" t="s">
        <v>49</v>
      </c>
      <c r="F430" s="6" t="s">
        <v>50</v>
      </c>
      <c r="G430" s="6">
        <v>62</v>
      </c>
      <c r="H430" s="8">
        <v>109.74</v>
      </c>
    </row>
    <row r="431" spans="1:8" x14ac:dyDescent="0.2">
      <c r="A431" s="7">
        <v>41722</v>
      </c>
      <c r="B431" s="6" t="s">
        <v>36</v>
      </c>
      <c r="C431" s="6" t="s">
        <v>37</v>
      </c>
      <c r="D431" s="6" t="s">
        <v>41</v>
      </c>
      <c r="E431" s="6" t="s">
        <v>56</v>
      </c>
      <c r="F431" s="6" t="s">
        <v>57</v>
      </c>
      <c r="G431" s="6">
        <v>32</v>
      </c>
      <c r="H431" s="8">
        <v>111.68</v>
      </c>
    </row>
    <row r="432" spans="1:8" x14ac:dyDescent="0.2">
      <c r="A432" s="7">
        <v>41722</v>
      </c>
      <c r="B432" s="6" t="s">
        <v>36</v>
      </c>
      <c r="C432" s="6" t="s">
        <v>37</v>
      </c>
      <c r="D432" s="6" t="s">
        <v>41</v>
      </c>
      <c r="E432" s="6" t="s">
        <v>49</v>
      </c>
      <c r="F432" s="6" t="s">
        <v>60</v>
      </c>
      <c r="G432" s="6">
        <v>20</v>
      </c>
      <c r="H432" s="8">
        <v>37.4</v>
      </c>
    </row>
    <row r="433" spans="1:8" x14ac:dyDescent="0.2">
      <c r="A433" s="7">
        <v>41723</v>
      </c>
      <c r="B433" s="6" t="s">
        <v>51</v>
      </c>
      <c r="C433" s="6" t="s">
        <v>52</v>
      </c>
      <c r="D433" s="6" t="s">
        <v>53</v>
      </c>
      <c r="E433" s="6" t="s">
        <v>49</v>
      </c>
      <c r="F433" s="6" t="s">
        <v>60</v>
      </c>
      <c r="G433" s="6">
        <v>42</v>
      </c>
      <c r="H433" s="8">
        <v>78.540000000000006</v>
      </c>
    </row>
    <row r="434" spans="1:8" x14ac:dyDescent="0.2">
      <c r="A434" s="7">
        <v>41723</v>
      </c>
      <c r="B434" s="6" t="s">
        <v>36</v>
      </c>
      <c r="C434" s="6" t="s">
        <v>44</v>
      </c>
      <c r="D434" s="6" t="s">
        <v>45</v>
      </c>
      <c r="E434" s="6" t="s">
        <v>39</v>
      </c>
      <c r="F434" s="6" t="s">
        <v>40</v>
      </c>
      <c r="G434" s="6">
        <v>48</v>
      </c>
      <c r="H434" s="8">
        <v>80.64</v>
      </c>
    </row>
    <row r="435" spans="1:8" x14ac:dyDescent="0.2">
      <c r="A435" s="7">
        <v>41724</v>
      </c>
      <c r="B435" s="6" t="s">
        <v>51</v>
      </c>
      <c r="C435" s="6" t="s">
        <v>52</v>
      </c>
      <c r="D435" s="6" t="s">
        <v>53</v>
      </c>
      <c r="E435" s="6" t="s">
        <v>42</v>
      </c>
      <c r="F435" s="6" t="s">
        <v>46</v>
      </c>
      <c r="G435" s="6">
        <v>100</v>
      </c>
      <c r="H435" s="8">
        <v>284</v>
      </c>
    </row>
    <row r="436" spans="1:8" x14ac:dyDescent="0.2">
      <c r="A436" s="7">
        <v>41724</v>
      </c>
      <c r="B436" s="6" t="s">
        <v>51</v>
      </c>
      <c r="C436" s="6" t="s">
        <v>54</v>
      </c>
      <c r="D436" s="6" t="s">
        <v>55</v>
      </c>
      <c r="E436" s="6" t="s">
        <v>42</v>
      </c>
      <c r="F436" s="6" t="s">
        <v>59</v>
      </c>
      <c r="G436" s="6">
        <v>24</v>
      </c>
      <c r="H436" s="8">
        <v>52.32</v>
      </c>
    </row>
    <row r="437" spans="1:8" x14ac:dyDescent="0.2">
      <c r="A437" s="7">
        <v>41725</v>
      </c>
      <c r="B437" s="6" t="s">
        <v>36</v>
      </c>
      <c r="C437" s="6" t="s">
        <v>47</v>
      </c>
      <c r="D437" s="6" t="s">
        <v>48</v>
      </c>
      <c r="E437" s="6" t="s">
        <v>56</v>
      </c>
      <c r="F437" s="6" t="s">
        <v>57</v>
      </c>
      <c r="G437" s="6">
        <v>31</v>
      </c>
      <c r="H437" s="8">
        <v>108.19</v>
      </c>
    </row>
    <row r="438" spans="1:8" x14ac:dyDescent="0.2">
      <c r="A438" s="7">
        <v>41725</v>
      </c>
      <c r="B438" s="6" t="s">
        <v>36</v>
      </c>
      <c r="C438" s="6" t="s">
        <v>44</v>
      </c>
      <c r="D438" s="6" t="s">
        <v>45</v>
      </c>
      <c r="E438" s="6" t="s">
        <v>42</v>
      </c>
      <c r="F438" s="6" t="s">
        <v>59</v>
      </c>
      <c r="G438" s="6">
        <v>30</v>
      </c>
      <c r="H438" s="8">
        <v>65.400000000000006</v>
      </c>
    </row>
    <row r="439" spans="1:8" x14ac:dyDescent="0.2">
      <c r="A439" s="7">
        <v>41726</v>
      </c>
      <c r="B439" s="6" t="s">
        <v>36</v>
      </c>
      <c r="C439" s="6" t="s">
        <v>44</v>
      </c>
      <c r="D439" s="6" t="s">
        <v>45</v>
      </c>
      <c r="E439" s="6" t="s">
        <v>42</v>
      </c>
      <c r="F439" s="6" t="s">
        <v>59</v>
      </c>
      <c r="G439" s="6">
        <v>34</v>
      </c>
      <c r="H439" s="8">
        <v>74.12</v>
      </c>
    </row>
    <row r="440" spans="1:8" x14ac:dyDescent="0.2">
      <c r="A440" s="7">
        <v>41726</v>
      </c>
      <c r="B440" s="6" t="s">
        <v>36</v>
      </c>
      <c r="C440" s="6" t="s">
        <v>47</v>
      </c>
      <c r="D440" s="6" t="s">
        <v>48</v>
      </c>
      <c r="E440" s="6" t="s">
        <v>42</v>
      </c>
      <c r="F440" s="6" t="s">
        <v>43</v>
      </c>
      <c r="G440" s="6">
        <v>52</v>
      </c>
      <c r="H440" s="8">
        <v>97.24</v>
      </c>
    </row>
    <row r="441" spans="1:8" x14ac:dyDescent="0.2">
      <c r="A441" s="7">
        <v>41729</v>
      </c>
      <c r="B441" s="6" t="s">
        <v>36</v>
      </c>
      <c r="C441" s="6" t="s">
        <v>44</v>
      </c>
      <c r="D441" s="6" t="s">
        <v>45</v>
      </c>
      <c r="E441" s="6" t="s">
        <v>39</v>
      </c>
      <c r="F441" s="6" t="s">
        <v>40</v>
      </c>
      <c r="G441" s="6">
        <v>48</v>
      </c>
      <c r="H441" s="8">
        <v>80.64</v>
      </c>
    </row>
    <row r="442" spans="1:8" x14ac:dyDescent="0.2">
      <c r="A442" s="7">
        <v>41729</v>
      </c>
      <c r="B442" s="6" t="s">
        <v>36</v>
      </c>
      <c r="C442" s="6" t="s">
        <v>44</v>
      </c>
      <c r="D442" s="6" t="s">
        <v>45</v>
      </c>
      <c r="E442" s="6" t="s">
        <v>49</v>
      </c>
      <c r="F442" s="6" t="s">
        <v>50</v>
      </c>
      <c r="G442" s="6">
        <v>52</v>
      </c>
      <c r="H442" s="8">
        <v>92.04</v>
      </c>
    </row>
    <row r="443" spans="1:8" x14ac:dyDescent="0.2">
      <c r="A443" s="7">
        <v>41730</v>
      </c>
      <c r="B443" s="6" t="s">
        <v>36</v>
      </c>
      <c r="C443" s="6" t="s">
        <v>44</v>
      </c>
      <c r="D443" s="6" t="s">
        <v>45</v>
      </c>
      <c r="E443" s="6" t="s">
        <v>42</v>
      </c>
      <c r="F443" s="6" t="s">
        <v>43</v>
      </c>
      <c r="G443" s="6">
        <v>245</v>
      </c>
      <c r="H443" s="8">
        <v>458.15</v>
      </c>
    </row>
    <row r="444" spans="1:8" x14ac:dyDescent="0.2">
      <c r="A444" s="7">
        <v>41730</v>
      </c>
      <c r="B444" s="6" t="s">
        <v>36</v>
      </c>
      <c r="C444" s="6" t="s">
        <v>37</v>
      </c>
      <c r="D444" s="6" t="s">
        <v>38</v>
      </c>
      <c r="E444" s="6" t="s">
        <v>49</v>
      </c>
      <c r="F444" s="6" t="s">
        <v>9</v>
      </c>
      <c r="G444" s="6">
        <v>22</v>
      </c>
      <c r="H444" s="8">
        <v>49.94</v>
      </c>
    </row>
    <row r="445" spans="1:8" x14ac:dyDescent="0.2">
      <c r="A445" s="7">
        <v>41731</v>
      </c>
      <c r="B445" s="6" t="s">
        <v>36</v>
      </c>
      <c r="C445" s="6" t="s">
        <v>44</v>
      </c>
      <c r="D445" s="6" t="s">
        <v>45</v>
      </c>
      <c r="E445" s="6" t="s">
        <v>49</v>
      </c>
      <c r="F445" s="6" t="s">
        <v>50</v>
      </c>
      <c r="G445" s="6">
        <v>156</v>
      </c>
      <c r="H445" s="8">
        <v>276.12</v>
      </c>
    </row>
    <row r="446" spans="1:8" x14ac:dyDescent="0.2">
      <c r="A446" s="7">
        <v>41731</v>
      </c>
      <c r="B446" s="6" t="s">
        <v>36</v>
      </c>
      <c r="C446" s="6" t="s">
        <v>44</v>
      </c>
      <c r="D446" s="6" t="s">
        <v>45</v>
      </c>
      <c r="E446" s="6" t="s">
        <v>56</v>
      </c>
      <c r="F446" s="6" t="s">
        <v>61</v>
      </c>
      <c r="G446" s="6">
        <v>38</v>
      </c>
      <c r="H446" s="8">
        <v>83.22</v>
      </c>
    </row>
    <row r="447" spans="1:8" x14ac:dyDescent="0.2">
      <c r="A447" s="7">
        <v>41732</v>
      </c>
      <c r="B447" s="6" t="s">
        <v>51</v>
      </c>
      <c r="C447" s="6" t="s">
        <v>54</v>
      </c>
      <c r="D447" s="6" t="s">
        <v>55</v>
      </c>
      <c r="E447" s="6" t="s">
        <v>49</v>
      </c>
      <c r="F447" s="6" t="s">
        <v>60</v>
      </c>
      <c r="G447" s="6">
        <v>29</v>
      </c>
      <c r="H447" s="8">
        <v>54.23</v>
      </c>
    </row>
    <row r="448" spans="1:8" x14ac:dyDescent="0.2">
      <c r="A448" s="7">
        <v>41732</v>
      </c>
      <c r="B448" s="6" t="s">
        <v>36</v>
      </c>
      <c r="C448" s="6" t="s">
        <v>47</v>
      </c>
      <c r="D448" s="6" t="s">
        <v>48</v>
      </c>
      <c r="E448" s="6" t="s">
        <v>49</v>
      </c>
      <c r="F448" s="6" t="s">
        <v>60</v>
      </c>
      <c r="G448" s="6">
        <v>33</v>
      </c>
      <c r="H448" s="8">
        <v>61.71</v>
      </c>
    </row>
    <row r="449" spans="1:8" x14ac:dyDescent="0.2">
      <c r="A449" s="7">
        <v>41733</v>
      </c>
      <c r="B449" s="6" t="s">
        <v>36</v>
      </c>
      <c r="C449" s="6" t="s">
        <v>47</v>
      </c>
      <c r="D449" s="6" t="s">
        <v>48</v>
      </c>
      <c r="E449" s="6" t="s">
        <v>42</v>
      </c>
      <c r="F449" s="6" t="s">
        <v>59</v>
      </c>
      <c r="G449" s="6">
        <v>25</v>
      </c>
      <c r="H449" s="8">
        <v>54.5</v>
      </c>
    </row>
    <row r="450" spans="1:8" x14ac:dyDescent="0.2">
      <c r="A450" s="7">
        <v>41733</v>
      </c>
      <c r="B450" s="6" t="s">
        <v>51</v>
      </c>
      <c r="C450" s="6" t="s">
        <v>52</v>
      </c>
      <c r="D450" s="6" t="s">
        <v>53</v>
      </c>
      <c r="E450" s="6" t="s">
        <v>49</v>
      </c>
      <c r="F450" s="6" t="s">
        <v>50</v>
      </c>
      <c r="G450" s="6">
        <v>106</v>
      </c>
      <c r="H450" s="8">
        <v>187.62</v>
      </c>
    </row>
    <row r="451" spans="1:8" x14ac:dyDescent="0.2">
      <c r="A451" s="7">
        <v>41736</v>
      </c>
      <c r="B451" s="6" t="s">
        <v>51</v>
      </c>
      <c r="C451" s="6" t="s">
        <v>52</v>
      </c>
      <c r="D451" s="6" t="s">
        <v>53</v>
      </c>
      <c r="E451" s="6" t="s">
        <v>42</v>
      </c>
      <c r="F451" s="6" t="s">
        <v>59</v>
      </c>
      <c r="G451" s="6">
        <v>36</v>
      </c>
      <c r="H451" s="8">
        <v>78.48</v>
      </c>
    </row>
    <row r="452" spans="1:8" x14ac:dyDescent="0.2">
      <c r="A452" s="7">
        <v>41736</v>
      </c>
      <c r="B452" s="6" t="s">
        <v>36</v>
      </c>
      <c r="C452" s="6" t="s">
        <v>44</v>
      </c>
      <c r="D452" s="6" t="s">
        <v>45</v>
      </c>
      <c r="E452" s="6" t="s">
        <v>42</v>
      </c>
      <c r="F452" s="6" t="s">
        <v>46</v>
      </c>
      <c r="G452" s="6">
        <v>145</v>
      </c>
      <c r="H452" s="8">
        <v>411.8</v>
      </c>
    </row>
    <row r="453" spans="1:8" x14ac:dyDescent="0.2">
      <c r="A453" s="7">
        <v>41737</v>
      </c>
      <c r="B453" s="6" t="s">
        <v>36</v>
      </c>
      <c r="C453" s="6" t="s">
        <v>37</v>
      </c>
      <c r="D453" s="6" t="s">
        <v>38</v>
      </c>
      <c r="E453" s="6" t="s">
        <v>42</v>
      </c>
      <c r="F453" s="6" t="s">
        <v>59</v>
      </c>
      <c r="G453" s="6">
        <v>107</v>
      </c>
      <c r="H453" s="8">
        <v>233.26</v>
      </c>
    </row>
    <row r="454" spans="1:8" x14ac:dyDescent="0.2">
      <c r="A454" s="7">
        <v>41737</v>
      </c>
      <c r="B454" s="6" t="s">
        <v>36</v>
      </c>
      <c r="C454" s="6" t="s">
        <v>37</v>
      </c>
      <c r="D454" s="6" t="s">
        <v>41</v>
      </c>
      <c r="E454" s="6" t="s">
        <v>49</v>
      </c>
      <c r="F454" s="6" t="s">
        <v>60</v>
      </c>
      <c r="G454" s="6">
        <v>22</v>
      </c>
      <c r="H454" s="8">
        <v>41.14</v>
      </c>
    </row>
    <row r="455" spans="1:8" x14ac:dyDescent="0.2">
      <c r="A455" s="7">
        <v>41738</v>
      </c>
      <c r="B455" s="6" t="s">
        <v>51</v>
      </c>
      <c r="C455" s="6" t="s">
        <v>52</v>
      </c>
      <c r="D455" s="6" t="s">
        <v>53</v>
      </c>
      <c r="E455" s="6" t="s">
        <v>49</v>
      </c>
      <c r="F455" s="6" t="s">
        <v>50</v>
      </c>
      <c r="G455" s="6">
        <v>53</v>
      </c>
      <c r="H455" s="8">
        <v>93.81</v>
      </c>
    </row>
    <row r="456" spans="1:8" x14ac:dyDescent="0.2">
      <c r="A456" s="7">
        <v>41738</v>
      </c>
      <c r="B456" s="6" t="s">
        <v>51</v>
      </c>
      <c r="C456" s="6" t="s">
        <v>52</v>
      </c>
      <c r="D456" s="6" t="s">
        <v>53</v>
      </c>
      <c r="E456" s="6" t="s">
        <v>42</v>
      </c>
      <c r="F456" s="6" t="s">
        <v>59</v>
      </c>
      <c r="G456" s="6">
        <v>26</v>
      </c>
      <c r="H456" s="8">
        <v>56.68</v>
      </c>
    </row>
    <row r="457" spans="1:8" x14ac:dyDescent="0.2">
      <c r="A457" s="7">
        <v>41739</v>
      </c>
      <c r="B457" s="6" t="s">
        <v>36</v>
      </c>
      <c r="C457" s="6" t="s">
        <v>37</v>
      </c>
      <c r="D457" s="6" t="s">
        <v>41</v>
      </c>
      <c r="E457" s="6" t="s">
        <v>56</v>
      </c>
      <c r="F457" s="6" t="s">
        <v>57</v>
      </c>
      <c r="G457" s="6">
        <v>37</v>
      </c>
      <c r="H457" s="8">
        <v>129.13</v>
      </c>
    </row>
    <row r="458" spans="1:8" x14ac:dyDescent="0.2">
      <c r="A458" s="7">
        <v>41739</v>
      </c>
      <c r="B458" s="6" t="s">
        <v>51</v>
      </c>
      <c r="C458" s="6" t="s">
        <v>52</v>
      </c>
      <c r="D458" s="6" t="s">
        <v>53</v>
      </c>
      <c r="E458" s="6" t="s">
        <v>42</v>
      </c>
      <c r="F458" s="6" t="s">
        <v>43</v>
      </c>
      <c r="G458" s="6">
        <v>53</v>
      </c>
      <c r="H458" s="8">
        <v>99.11</v>
      </c>
    </row>
    <row r="459" spans="1:8" x14ac:dyDescent="0.2">
      <c r="A459" s="7">
        <v>41740</v>
      </c>
      <c r="B459" s="6" t="s">
        <v>51</v>
      </c>
      <c r="C459" s="6" t="s">
        <v>52</v>
      </c>
      <c r="D459" s="6" t="s">
        <v>53</v>
      </c>
      <c r="E459" s="6" t="s">
        <v>39</v>
      </c>
      <c r="F459" s="6" t="s">
        <v>40</v>
      </c>
      <c r="G459" s="6">
        <v>31</v>
      </c>
      <c r="H459" s="8">
        <v>52.08</v>
      </c>
    </row>
    <row r="460" spans="1:8" x14ac:dyDescent="0.2">
      <c r="A460" s="7">
        <v>41740</v>
      </c>
      <c r="B460" s="6" t="s">
        <v>51</v>
      </c>
      <c r="C460" s="6" t="s">
        <v>54</v>
      </c>
      <c r="D460" s="6" t="s">
        <v>55</v>
      </c>
      <c r="E460" s="6" t="s">
        <v>49</v>
      </c>
      <c r="F460" s="6" t="s">
        <v>50</v>
      </c>
      <c r="G460" s="6">
        <v>32</v>
      </c>
      <c r="H460" s="8">
        <v>56.64</v>
      </c>
    </row>
    <row r="461" spans="1:8" x14ac:dyDescent="0.2">
      <c r="A461" s="7">
        <v>41743</v>
      </c>
      <c r="B461" s="6" t="s">
        <v>51</v>
      </c>
      <c r="C461" s="6" t="s">
        <v>52</v>
      </c>
      <c r="D461" s="6" t="s">
        <v>53</v>
      </c>
      <c r="E461" s="6" t="s">
        <v>42</v>
      </c>
      <c r="F461" s="6" t="s">
        <v>46</v>
      </c>
      <c r="G461" s="6">
        <v>44</v>
      </c>
      <c r="H461" s="8">
        <v>124.96</v>
      </c>
    </row>
    <row r="462" spans="1:8" x14ac:dyDescent="0.2">
      <c r="A462" s="7">
        <v>41743</v>
      </c>
      <c r="B462" s="6" t="s">
        <v>36</v>
      </c>
      <c r="C462" s="6" t="s">
        <v>47</v>
      </c>
      <c r="D462" s="6" t="s">
        <v>48</v>
      </c>
      <c r="E462" s="6" t="s">
        <v>49</v>
      </c>
      <c r="F462" s="6" t="s">
        <v>50</v>
      </c>
      <c r="G462" s="6">
        <v>93</v>
      </c>
      <c r="H462" s="8">
        <v>164.61</v>
      </c>
    </row>
    <row r="463" spans="1:8" x14ac:dyDescent="0.2">
      <c r="A463" s="7">
        <v>41744</v>
      </c>
      <c r="B463" s="6" t="s">
        <v>36</v>
      </c>
      <c r="C463" s="6" t="s">
        <v>47</v>
      </c>
      <c r="D463" s="6" t="s">
        <v>48</v>
      </c>
      <c r="E463" s="6" t="s">
        <v>42</v>
      </c>
      <c r="F463" s="6" t="s">
        <v>43</v>
      </c>
      <c r="G463" s="6">
        <v>66</v>
      </c>
      <c r="H463" s="8">
        <v>123.42</v>
      </c>
    </row>
    <row r="464" spans="1:8" x14ac:dyDescent="0.2">
      <c r="A464" s="7">
        <v>41744</v>
      </c>
      <c r="B464" s="6" t="s">
        <v>36</v>
      </c>
      <c r="C464" s="6" t="s">
        <v>44</v>
      </c>
      <c r="D464" s="6" t="s">
        <v>45</v>
      </c>
      <c r="E464" s="6" t="s">
        <v>42</v>
      </c>
      <c r="F464" s="6" t="s">
        <v>43</v>
      </c>
      <c r="G464" s="6">
        <v>70</v>
      </c>
      <c r="H464" s="8">
        <v>130.9</v>
      </c>
    </row>
    <row r="465" spans="1:8" x14ac:dyDescent="0.2">
      <c r="A465" s="7">
        <v>41745</v>
      </c>
      <c r="B465" s="6" t="s">
        <v>36</v>
      </c>
      <c r="C465" s="6" t="s">
        <v>44</v>
      </c>
      <c r="D465" s="6" t="s">
        <v>45</v>
      </c>
      <c r="E465" s="6" t="s">
        <v>42</v>
      </c>
      <c r="F465" s="6" t="s">
        <v>59</v>
      </c>
      <c r="G465" s="6">
        <v>28</v>
      </c>
      <c r="H465" s="8">
        <v>61.04</v>
      </c>
    </row>
    <row r="466" spans="1:8" x14ac:dyDescent="0.2">
      <c r="A466" s="7">
        <v>41745</v>
      </c>
      <c r="B466" s="6" t="s">
        <v>51</v>
      </c>
      <c r="C466" s="6" t="s">
        <v>54</v>
      </c>
      <c r="D466" s="6" t="s">
        <v>55</v>
      </c>
      <c r="E466" s="6" t="s">
        <v>42</v>
      </c>
      <c r="F466" s="6" t="s">
        <v>43</v>
      </c>
      <c r="G466" s="6">
        <v>24</v>
      </c>
      <c r="H466" s="8">
        <v>44.88</v>
      </c>
    </row>
    <row r="467" spans="1:8" x14ac:dyDescent="0.2">
      <c r="A467" s="7">
        <v>41746</v>
      </c>
      <c r="B467" s="6" t="s">
        <v>36</v>
      </c>
      <c r="C467" s="6" t="s">
        <v>44</v>
      </c>
      <c r="D467" s="6" t="s">
        <v>45</v>
      </c>
      <c r="E467" s="6" t="s">
        <v>56</v>
      </c>
      <c r="F467" s="6" t="s">
        <v>57</v>
      </c>
      <c r="G467" s="6">
        <v>25</v>
      </c>
      <c r="H467" s="8">
        <v>69.8</v>
      </c>
    </row>
    <row r="468" spans="1:8" x14ac:dyDescent="0.2">
      <c r="A468" s="7">
        <v>41746</v>
      </c>
      <c r="B468" s="6" t="s">
        <v>51</v>
      </c>
      <c r="C468" s="6" t="s">
        <v>52</v>
      </c>
      <c r="D468" s="6" t="s">
        <v>53</v>
      </c>
      <c r="E468" s="6" t="s">
        <v>39</v>
      </c>
      <c r="F468" s="6" t="s">
        <v>40</v>
      </c>
      <c r="G468" s="6">
        <v>21</v>
      </c>
      <c r="H468" s="8">
        <v>35.28</v>
      </c>
    </row>
    <row r="469" spans="1:8" x14ac:dyDescent="0.2">
      <c r="A469" s="7">
        <v>41747</v>
      </c>
      <c r="B469" s="6" t="s">
        <v>36</v>
      </c>
      <c r="C469" s="6" t="s">
        <v>37</v>
      </c>
      <c r="D469" s="6" t="s">
        <v>38</v>
      </c>
      <c r="E469" s="6" t="s">
        <v>49</v>
      </c>
      <c r="F469" s="6" t="s">
        <v>50</v>
      </c>
      <c r="G469" s="6">
        <v>107</v>
      </c>
      <c r="H469" s="8">
        <v>189.39</v>
      </c>
    </row>
    <row r="470" spans="1:8" x14ac:dyDescent="0.2">
      <c r="A470" s="7">
        <v>41747</v>
      </c>
      <c r="B470" s="6" t="s">
        <v>36</v>
      </c>
      <c r="C470" s="6" t="s">
        <v>44</v>
      </c>
      <c r="D470" s="6" t="s">
        <v>45</v>
      </c>
      <c r="E470" s="6" t="s">
        <v>49</v>
      </c>
      <c r="F470" s="6" t="s">
        <v>50</v>
      </c>
      <c r="G470" s="6">
        <v>49</v>
      </c>
      <c r="H470" s="8">
        <v>86.73</v>
      </c>
    </row>
    <row r="471" spans="1:8" x14ac:dyDescent="0.2">
      <c r="A471" s="7">
        <v>41750</v>
      </c>
      <c r="B471" s="6" t="s">
        <v>36</v>
      </c>
      <c r="C471" s="6" t="s">
        <v>37</v>
      </c>
      <c r="D471" s="6" t="s">
        <v>41</v>
      </c>
      <c r="E471" s="6" t="s">
        <v>49</v>
      </c>
      <c r="F471" s="6" t="s">
        <v>60</v>
      </c>
      <c r="G471" s="6">
        <v>26</v>
      </c>
      <c r="H471" s="8">
        <v>48.62</v>
      </c>
    </row>
    <row r="472" spans="1:8" x14ac:dyDescent="0.2">
      <c r="A472" s="7">
        <v>41750</v>
      </c>
      <c r="B472" s="6" t="s">
        <v>51</v>
      </c>
      <c r="C472" s="6" t="s">
        <v>54</v>
      </c>
      <c r="D472" s="6" t="s">
        <v>55</v>
      </c>
      <c r="E472" s="6" t="s">
        <v>42</v>
      </c>
      <c r="F472" s="6" t="s">
        <v>46</v>
      </c>
      <c r="G472" s="6">
        <v>21</v>
      </c>
      <c r="H472" s="8">
        <v>59.64</v>
      </c>
    </row>
    <row r="473" spans="1:8" x14ac:dyDescent="0.2">
      <c r="A473" s="7">
        <v>41751</v>
      </c>
      <c r="B473" s="6" t="s">
        <v>36</v>
      </c>
      <c r="C473" s="6" t="s">
        <v>37</v>
      </c>
      <c r="D473" s="6" t="s">
        <v>38</v>
      </c>
      <c r="E473" s="6" t="s">
        <v>49</v>
      </c>
      <c r="F473" s="6" t="s">
        <v>50</v>
      </c>
      <c r="G473" s="6">
        <v>33</v>
      </c>
      <c r="H473" s="8">
        <v>58.41</v>
      </c>
    </row>
    <row r="474" spans="1:8" x14ac:dyDescent="0.2">
      <c r="A474" s="7">
        <v>41751</v>
      </c>
      <c r="B474" s="6" t="s">
        <v>36</v>
      </c>
      <c r="C474" s="6" t="s">
        <v>47</v>
      </c>
      <c r="D474" s="6" t="s">
        <v>48</v>
      </c>
      <c r="E474" s="6" t="s">
        <v>42</v>
      </c>
      <c r="F474" s="6" t="s">
        <v>59</v>
      </c>
      <c r="G474" s="6">
        <v>24</v>
      </c>
      <c r="H474" s="8">
        <v>52.32</v>
      </c>
    </row>
    <row r="475" spans="1:8" x14ac:dyDescent="0.2">
      <c r="A475" s="7">
        <v>41752</v>
      </c>
      <c r="B475" s="6" t="s">
        <v>51</v>
      </c>
      <c r="C475" s="6" t="s">
        <v>54</v>
      </c>
      <c r="D475" s="6" t="s">
        <v>55</v>
      </c>
      <c r="E475" s="6" t="s">
        <v>42</v>
      </c>
      <c r="F475" s="6" t="s">
        <v>46</v>
      </c>
      <c r="G475" s="6">
        <v>47</v>
      </c>
      <c r="H475" s="8">
        <v>133.47999999999999</v>
      </c>
    </row>
    <row r="476" spans="1:8" x14ac:dyDescent="0.2">
      <c r="A476" s="7">
        <v>41752</v>
      </c>
      <c r="B476" s="6" t="s">
        <v>51</v>
      </c>
      <c r="C476" s="6" t="s">
        <v>52</v>
      </c>
      <c r="D476" s="6" t="s">
        <v>53</v>
      </c>
      <c r="E476" s="6" t="s">
        <v>42</v>
      </c>
      <c r="F476" s="6" t="s">
        <v>59</v>
      </c>
      <c r="G476" s="6">
        <v>28</v>
      </c>
      <c r="H476" s="8">
        <v>61.04</v>
      </c>
    </row>
    <row r="477" spans="1:8" x14ac:dyDescent="0.2">
      <c r="A477" s="7">
        <v>41753</v>
      </c>
      <c r="B477" s="6" t="s">
        <v>51</v>
      </c>
      <c r="C477" s="6" t="s">
        <v>52</v>
      </c>
      <c r="D477" s="6" t="s">
        <v>53</v>
      </c>
      <c r="E477" s="6" t="s">
        <v>42</v>
      </c>
      <c r="F477" s="6" t="s">
        <v>59</v>
      </c>
      <c r="G477" s="6">
        <v>50</v>
      </c>
      <c r="H477" s="8">
        <v>109</v>
      </c>
    </row>
    <row r="478" spans="1:8" x14ac:dyDescent="0.2">
      <c r="A478" s="7">
        <v>41753</v>
      </c>
      <c r="B478" s="6" t="s">
        <v>36</v>
      </c>
      <c r="C478" s="6" t="s">
        <v>44</v>
      </c>
      <c r="D478" s="6" t="s">
        <v>45</v>
      </c>
      <c r="E478" s="6" t="s">
        <v>42</v>
      </c>
      <c r="F478" s="6" t="s">
        <v>59</v>
      </c>
      <c r="G478" s="6">
        <v>47</v>
      </c>
      <c r="H478" s="8">
        <v>102.46</v>
      </c>
    </row>
    <row r="479" spans="1:8" x14ac:dyDescent="0.2">
      <c r="A479" s="7">
        <v>41754</v>
      </c>
      <c r="B479" s="6" t="s">
        <v>36</v>
      </c>
      <c r="C479" s="6" t="s">
        <v>37</v>
      </c>
      <c r="D479" s="6" t="s">
        <v>41</v>
      </c>
      <c r="E479" s="6" t="s">
        <v>49</v>
      </c>
      <c r="F479" s="6" t="s">
        <v>50</v>
      </c>
      <c r="G479" s="6">
        <v>28</v>
      </c>
      <c r="H479" s="8">
        <v>49.56</v>
      </c>
    </row>
    <row r="480" spans="1:8" x14ac:dyDescent="0.2">
      <c r="A480" s="7">
        <v>41754</v>
      </c>
      <c r="B480" s="6" t="s">
        <v>36</v>
      </c>
      <c r="C480" s="6" t="s">
        <v>44</v>
      </c>
      <c r="D480" s="6" t="s">
        <v>45</v>
      </c>
      <c r="E480" s="6" t="s">
        <v>49</v>
      </c>
      <c r="F480" s="6" t="s">
        <v>50</v>
      </c>
      <c r="G480" s="6">
        <v>39</v>
      </c>
      <c r="H480" s="8">
        <v>69.03</v>
      </c>
    </row>
    <row r="481" spans="1:8" x14ac:dyDescent="0.2">
      <c r="A481" s="7">
        <v>41757</v>
      </c>
      <c r="B481" s="6" t="s">
        <v>36</v>
      </c>
      <c r="C481" s="6" t="s">
        <v>37</v>
      </c>
      <c r="D481" s="6" t="s">
        <v>38</v>
      </c>
      <c r="E481" s="6" t="s">
        <v>39</v>
      </c>
      <c r="F481" s="6" t="s">
        <v>40</v>
      </c>
      <c r="G481" s="6">
        <v>22</v>
      </c>
      <c r="H481" s="8">
        <v>36.96</v>
      </c>
    </row>
    <row r="482" spans="1:8" x14ac:dyDescent="0.2">
      <c r="A482" s="7">
        <v>41757</v>
      </c>
      <c r="B482" s="6" t="s">
        <v>36</v>
      </c>
      <c r="C482" s="6" t="s">
        <v>44</v>
      </c>
      <c r="D482" s="6" t="s">
        <v>45</v>
      </c>
      <c r="E482" s="6" t="s">
        <v>42</v>
      </c>
      <c r="F482" s="6" t="s">
        <v>59</v>
      </c>
      <c r="G482" s="6">
        <v>29</v>
      </c>
      <c r="H482" s="8">
        <v>63.22</v>
      </c>
    </row>
    <row r="483" spans="1:8" x14ac:dyDescent="0.2">
      <c r="A483" s="7">
        <v>41758</v>
      </c>
      <c r="B483" s="6" t="s">
        <v>36</v>
      </c>
      <c r="C483" s="6" t="s">
        <v>37</v>
      </c>
      <c r="D483" s="6" t="s">
        <v>41</v>
      </c>
      <c r="E483" s="6" t="s">
        <v>39</v>
      </c>
      <c r="F483" s="6" t="s">
        <v>40</v>
      </c>
      <c r="G483" s="6">
        <v>27</v>
      </c>
      <c r="H483" s="8">
        <v>45.36</v>
      </c>
    </row>
    <row r="484" spans="1:8" x14ac:dyDescent="0.2">
      <c r="A484" s="7">
        <v>41758</v>
      </c>
      <c r="B484" s="6" t="s">
        <v>36</v>
      </c>
      <c r="C484" s="6" t="s">
        <v>44</v>
      </c>
      <c r="D484" s="6" t="s">
        <v>45</v>
      </c>
      <c r="E484" s="6" t="s">
        <v>42</v>
      </c>
      <c r="F484" s="6" t="s">
        <v>43</v>
      </c>
      <c r="G484" s="6">
        <v>37</v>
      </c>
      <c r="H484" s="8">
        <v>69.19</v>
      </c>
    </row>
    <row r="485" spans="1:8" x14ac:dyDescent="0.2">
      <c r="A485" s="7">
        <v>41759</v>
      </c>
      <c r="B485" s="6" t="s">
        <v>51</v>
      </c>
      <c r="C485" s="6" t="s">
        <v>54</v>
      </c>
      <c r="D485" s="6" t="s">
        <v>55</v>
      </c>
      <c r="E485" s="6" t="s">
        <v>49</v>
      </c>
      <c r="F485" s="6" t="s">
        <v>50</v>
      </c>
      <c r="G485" s="6">
        <v>53</v>
      </c>
      <c r="H485" s="8">
        <v>93.81</v>
      </c>
    </row>
    <row r="486" spans="1:8" x14ac:dyDescent="0.2">
      <c r="A486" s="7">
        <v>41759</v>
      </c>
      <c r="B486" s="6" t="s">
        <v>36</v>
      </c>
      <c r="C486" s="6" t="s">
        <v>47</v>
      </c>
      <c r="D486" s="6" t="s">
        <v>48</v>
      </c>
      <c r="E486" s="6" t="s">
        <v>39</v>
      </c>
      <c r="F486" s="6" t="s">
        <v>40</v>
      </c>
      <c r="G486" s="6">
        <v>33</v>
      </c>
      <c r="H486" s="8">
        <v>55.44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21"/>
  <sheetViews>
    <sheetView zoomScale="150" zoomScaleNormal="150" workbookViewId="0"/>
  </sheetViews>
  <sheetFormatPr defaultRowHeight="12.75" x14ac:dyDescent="0.2"/>
  <cols>
    <col min="3" max="3" width="9.140625" style="9"/>
  </cols>
  <sheetData>
    <row r="2" spans="2:3" x14ac:dyDescent="0.2">
      <c r="B2" t="s">
        <v>63</v>
      </c>
    </row>
    <row r="4" spans="2:3" x14ac:dyDescent="0.2">
      <c r="B4" t="s">
        <v>64</v>
      </c>
    </row>
    <row r="6" spans="2:3" x14ac:dyDescent="0.2">
      <c r="B6" t="s">
        <v>65</v>
      </c>
    </row>
    <row r="7" spans="2:3" x14ac:dyDescent="0.2">
      <c r="C7" s="9" t="s">
        <v>66</v>
      </c>
    </row>
    <row r="9" spans="2:3" x14ac:dyDescent="0.2">
      <c r="C9" s="9" t="s">
        <v>67</v>
      </c>
    </row>
    <row r="11" spans="2:3" x14ac:dyDescent="0.2">
      <c r="C11" s="9" t="s">
        <v>68</v>
      </c>
    </row>
    <row r="13" spans="2:3" x14ac:dyDescent="0.2">
      <c r="C13" s="9" t="s">
        <v>69</v>
      </c>
    </row>
    <row r="15" spans="2:3" x14ac:dyDescent="0.2">
      <c r="C15" s="9" t="s">
        <v>70</v>
      </c>
    </row>
    <row r="17" spans="3:3" x14ac:dyDescent="0.2">
      <c r="C17" s="9" t="s">
        <v>71</v>
      </c>
    </row>
    <row r="19" spans="3:3" x14ac:dyDescent="0.2">
      <c r="C19" s="9" t="s">
        <v>72</v>
      </c>
    </row>
    <row r="21" spans="3:3" x14ac:dyDescent="0.2">
      <c r="C21" s="9" t="s">
        <v>73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O36"/>
  <sheetViews>
    <sheetView zoomScale="150" zoomScaleNormal="150" workbookViewId="0"/>
  </sheetViews>
  <sheetFormatPr defaultRowHeight="15" x14ac:dyDescent="0.3"/>
  <cols>
    <col min="1" max="1" width="9.140625" style="11"/>
    <col min="2" max="2" width="11.140625" style="11" customWidth="1"/>
    <col min="3" max="3" width="22.85546875" style="11" customWidth="1"/>
    <col min="4" max="4" width="15.42578125" style="11" bestFit="1" customWidth="1"/>
    <col min="5" max="5" width="22.85546875" style="11" customWidth="1"/>
    <col min="6" max="6" width="9.140625" style="11"/>
    <col min="7" max="7" width="22.85546875" style="11" customWidth="1"/>
    <col min="8" max="8" width="9.140625" style="11"/>
    <col min="9" max="9" width="22.85546875" style="11" customWidth="1"/>
    <col min="10" max="11" width="9.140625" style="11"/>
    <col min="12" max="12" width="10.42578125" style="11" bestFit="1" customWidth="1"/>
    <col min="13" max="16384" width="9.140625" style="11"/>
  </cols>
  <sheetData>
    <row r="2" spans="2:15" ht="15" customHeight="1" x14ac:dyDescent="0.3">
      <c r="B2" s="10" t="s">
        <v>74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5" x14ac:dyDescent="0.3">
      <c r="B3" s="10" t="s">
        <v>75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5" ht="15" customHeigh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2:15" x14ac:dyDescent="0.3">
      <c r="B5" s="10" t="s">
        <v>76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5" x14ac:dyDescent="0.3">
      <c r="B6" s="11" t="s">
        <v>77</v>
      </c>
    </row>
    <row r="7" spans="2:15" x14ac:dyDescent="0.3">
      <c r="B7" s="11" t="s">
        <v>78</v>
      </c>
    </row>
    <row r="8" spans="2:15" x14ac:dyDescent="0.3">
      <c r="B8" s="11" t="s">
        <v>79</v>
      </c>
    </row>
    <row r="9" spans="2:15" x14ac:dyDescent="0.3">
      <c r="C9" s="12" t="s">
        <v>80</v>
      </c>
    </row>
    <row r="10" spans="2:15" s="13" customFormat="1" x14ac:dyDescent="0.3"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2:15" s="13" customFormat="1" x14ac:dyDescent="0.3">
      <c r="B11" s="14" t="s">
        <v>81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2:15" s="16" customFormat="1" ht="30" x14ac:dyDescent="0.2">
      <c r="B12" s="10">
        <v>1</v>
      </c>
      <c r="C12" s="15" t="s">
        <v>82</v>
      </c>
      <c r="D12" s="10">
        <v>1</v>
      </c>
      <c r="E12" s="15" t="s">
        <v>83</v>
      </c>
      <c r="F12" s="10">
        <v>1</v>
      </c>
      <c r="G12" s="10" t="s">
        <v>84</v>
      </c>
      <c r="H12" s="10">
        <v>12</v>
      </c>
      <c r="I12" s="15" t="s">
        <v>85</v>
      </c>
      <c r="O12" s="10"/>
    </row>
    <row r="13" spans="2:15" s="13" customFormat="1" x14ac:dyDescent="0.3">
      <c r="B13" s="11">
        <v>3</v>
      </c>
      <c r="C13" s="10"/>
      <c r="D13" s="11">
        <v>20</v>
      </c>
      <c r="E13" s="10"/>
      <c r="F13" s="11">
        <v>2</v>
      </c>
      <c r="G13" s="10"/>
      <c r="H13" s="11">
        <v>6</v>
      </c>
      <c r="I13" s="10"/>
      <c r="O13" s="10"/>
    </row>
    <row r="14" spans="2:15" s="13" customFormat="1" x14ac:dyDescent="0.3">
      <c r="B14" s="11">
        <v>4</v>
      </c>
      <c r="C14" s="10"/>
      <c r="D14" s="11">
        <v>3</v>
      </c>
      <c r="E14" s="10"/>
      <c r="F14" s="11">
        <v>3</v>
      </c>
      <c r="G14" s="10"/>
      <c r="H14" s="11">
        <v>21</v>
      </c>
      <c r="I14" s="11"/>
      <c r="O14" s="11"/>
    </row>
    <row r="15" spans="2:15" s="13" customFormat="1" x14ac:dyDescent="0.3">
      <c r="B15" s="11">
        <v>5</v>
      </c>
      <c r="C15" s="11"/>
      <c r="D15" s="11">
        <v>4</v>
      </c>
      <c r="E15" s="11"/>
      <c r="F15" s="11">
        <v>4</v>
      </c>
      <c r="G15" s="11"/>
      <c r="H15" s="11">
        <v>2</v>
      </c>
      <c r="I15" s="11"/>
      <c r="O15" s="11"/>
    </row>
    <row r="16" spans="2:15" x14ac:dyDescent="0.3">
      <c r="B16" s="11">
        <v>6</v>
      </c>
      <c r="D16" s="11">
        <v>5</v>
      </c>
      <c r="F16" s="11">
        <v>10</v>
      </c>
      <c r="H16" s="11">
        <v>10</v>
      </c>
      <c r="L16" s="13"/>
    </row>
    <row r="17" spans="2:12" x14ac:dyDescent="0.3">
      <c r="B17" s="11">
        <v>100</v>
      </c>
      <c r="D17" s="11">
        <v>6</v>
      </c>
      <c r="F17" s="11">
        <v>6</v>
      </c>
      <c r="H17" s="11">
        <v>28</v>
      </c>
      <c r="L17" s="13"/>
    </row>
    <row r="18" spans="2:12" x14ac:dyDescent="0.3">
      <c r="H18" s="11">
        <v>17</v>
      </c>
      <c r="L18" s="13"/>
    </row>
    <row r="19" spans="2:12" ht="15" customHeight="1" x14ac:dyDescent="0.3">
      <c r="B19" s="11">
        <v>1</v>
      </c>
      <c r="C19" s="10" t="s">
        <v>86</v>
      </c>
      <c r="D19" s="11" t="s">
        <v>87</v>
      </c>
      <c r="E19" s="10" t="s">
        <v>88</v>
      </c>
      <c r="H19" s="11">
        <v>23</v>
      </c>
      <c r="J19" s="10"/>
    </row>
    <row r="20" spans="2:12" s="10" customFormat="1" x14ac:dyDescent="0.2">
      <c r="B20" s="10">
        <v>20</v>
      </c>
      <c r="D20" s="10" t="s">
        <v>89</v>
      </c>
      <c r="E20" s="10" t="s">
        <v>90</v>
      </c>
      <c r="H20" s="10">
        <v>30</v>
      </c>
    </row>
    <row r="21" spans="2:12" x14ac:dyDescent="0.3">
      <c r="B21" s="11">
        <v>-8</v>
      </c>
      <c r="C21" s="10"/>
      <c r="D21" s="11" t="s">
        <v>91</v>
      </c>
      <c r="H21" s="11">
        <v>1</v>
      </c>
      <c r="J21" s="10"/>
    </row>
    <row r="22" spans="2:12" x14ac:dyDescent="0.3">
      <c r="B22" s="11">
        <v>14</v>
      </c>
      <c r="C22" s="10"/>
      <c r="D22" s="11" t="s">
        <v>92</v>
      </c>
      <c r="H22" s="11">
        <v>1</v>
      </c>
    </row>
    <row r="23" spans="2:12" x14ac:dyDescent="0.3">
      <c r="B23" s="11">
        <v>-10</v>
      </c>
      <c r="D23" s="11" t="s">
        <v>93</v>
      </c>
      <c r="H23" s="11">
        <v>260</v>
      </c>
    </row>
    <row r="24" spans="2:12" x14ac:dyDescent="0.3">
      <c r="B24" s="11">
        <v>6</v>
      </c>
      <c r="D24" s="11" t="s">
        <v>93</v>
      </c>
      <c r="F24" s="11">
        <v>0.5</v>
      </c>
      <c r="H24" s="11">
        <v>5</v>
      </c>
    </row>
    <row r="25" spans="2:12" x14ac:dyDescent="0.3">
      <c r="D25" s="11" t="s">
        <v>89</v>
      </c>
      <c r="H25" s="11">
        <v>8</v>
      </c>
    </row>
    <row r="26" spans="2:12" x14ac:dyDescent="0.3">
      <c r="F26" s="11">
        <v>1</v>
      </c>
      <c r="H26" s="11">
        <v>19</v>
      </c>
    </row>
    <row r="27" spans="2:12" ht="15" customHeight="1" x14ac:dyDescent="0.3">
      <c r="B27"/>
      <c r="C27"/>
      <c r="D27" s="10"/>
      <c r="E27" s="10"/>
      <c r="F27" s="10">
        <v>4</v>
      </c>
      <c r="H27" s="11">
        <v>23</v>
      </c>
    </row>
    <row r="28" spans="2:12" x14ac:dyDescent="0.3">
      <c r="B28"/>
      <c r="C28"/>
      <c r="D28" s="10"/>
      <c r="E28" s="10"/>
      <c r="F28" s="10">
        <v>-5</v>
      </c>
      <c r="H28" s="11">
        <v>8</v>
      </c>
    </row>
    <row r="29" spans="2:12" x14ac:dyDescent="0.3">
      <c r="B29"/>
      <c r="C29"/>
      <c r="D29" s="10"/>
      <c r="E29" s="10"/>
      <c r="F29" s="10">
        <v>0</v>
      </c>
      <c r="H29" s="11">
        <v>27</v>
      </c>
    </row>
    <row r="30" spans="2:12" x14ac:dyDescent="0.3">
      <c r="B30"/>
      <c r="C30"/>
      <c r="F30" s="11">
        <v>1</v>
      </c>
      <c r="H30" s="11">
        <v>31</v>
      </c>
    </row>
    <row r="31" spans="2:12" x14ac:dyDescent="0.3">
      <c r="B31"/>
      <c r="C31"/>
      <c r="F31" s="11">
        <v>-2</v>
      </c>
      <c r="H31" s="11">
        <v>24</v>
      </c>
    </row>
    <row r="32" spans="2:12" x14ac:dyDescent="0.3">
      <c r="B32"/>
      <c r="C32"/>
      <c r="F32" s="11">
        <v>3</v>
      </c>
      <c r="H32" s="11">
        <v>50</v>
      </c>
    </row>
    <row r="33" spans="2:6" x14ac:dyDescent="0.3">
      <c r="B33"/>
      <c r="C33"/>
      <c r="F33" s="11">
        <v>-5</v>
      </c>
    </row>
    <row r="34" spans="2:6" x14ac:dyDescent="0.3">
      <c r="B34"/>
      <c r="C34"/>
      <c r="F34" s="11">
        <v>-10</v>
      </c>
    </row>
    <row r="35" spans="2:6" x14ac:dyDescent="0.3">
      <c r="F35" s="11">
        <v>6</v>
      </c>
    </row>
    <row r="36" spans="2:6" x14ac:dyDescent="0.3">
      <c r="F36" s="11">
        <v>4</v>
      </c>
    </row>
  </sheetData>
  <conditionalFormatting sqref="B12:B17">
    <cfRule type="aboveAverage" dxfId="5" priority="7"/>
  </conditionalFormatting>
  <conditionalFormatting sqref="D12:D1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:F17">
    <cfRule type="iconSet" priority="5">
      <iconSet iconSet="3Flags">
        <cfvo type="percent" val="0"/>
        <cfvo type="percent" val="33"/>
        <cfvo type="percent" val="67"/>
      </iconSet>
    </cfRule>
  </conditionalFormatting>
  <conditionalFormatting sqref="H12:H32">
    <cfRule type="top10" dxfId="4" priority="4" rank="5"/>
  </conditionalFormatting>
  <conditionalFormatting sqref="D19:D25">
    <cfRule type="duplicateValues" dxfId="3" priority="3"/>
  </conditionalFormatting>
  <conditionalFormatting sqref="B19:B2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{31BE4C94-493E-4CD4-BA2D-4083BAEF79C6}</x14:id>
        </ext>
      </extLst>
    </cfRule>
  </conditionalFormatting>
  <pageMargins left="0.7" right="0.7" top="0.75" bottom="0.75" header="0.3" footer="0.3"/>
  <pageSetup paperSize="9" orientation="portrait" r:id="rId1"/>
  <headerFooter>
    <oddFooter>&amp;L&amp;"Times New Roman"&amp;07C:\Documents and Settings\LYFORD\Desktop\Excel knowledge sharing v2.xlsx[&amp;A]&amp;R&amp;"Times New Roman"&amp;07&amp;T 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BE4C94-493E-4CD4-BA2D-4083BAEF79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B19:B24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G42"/>
  <sheetViews>
    <sheetView topLeftCell="C17" zoomScale="184" zoomScaleNormal="184" workbookViewId="0">
      <selection activeCell="D18" sqref="D18"/>
    </sheetView>
  </sheetViews>
  <sheetFormatPr defaultRowHeight="12.75" x14ac:dyDescent="0.2"/>
  <cols>
    <col min="4" max="4" width="29.140625" bestFit="1" customWidth="1"/>
    <col min="5" max="6" width="38" bestFit="1" customWidth="1"/>
    <col min="7" max="7" width="29.140625" bestFit="1" customWidth="1"/>
  </cols>
  <sheetData>
    <row r="2" spans="2:4" x14ac:dyDescent="0.2">
      <c r="B2" t="s">
        <v>137</v>
      </c>
    </row>
    <row r="4" spans="2:4" x14ac:dyDescent="0.2">
      <c r="B4" t="s">
        <v>138</v>
      </c>
    </row>
    <row r="5" spans="2:4" x14ac:dyDescent="0.2">
      <c r="C5" s="4" t="s">
        <v>139</v>
      </c>
      <c r="D5" s="4" t="s">
        <v>140</v>
      </c>
    </row>
    <row r="6" spans="2:4" x14ac:dyDescent="0.2">
      <c r="C6" t="s">
        <v>141</v>
      </c>
      <c r="D6" t="s">
        <v>142</v>
      </c>
    </row>
    <row r="7" spans="2:4" x14ac:dyDescent="0.2">
      <c r="C7" t="s">
        <v>143</v>
      </c>
      <c r="D7" t="s">
        <v>143</v>
      </c>
    </row>
    <row r="8" spans="2:4" x14ac:dyDescent="0.2">
      <c r="C8" t="s">
        <v>144</v>
      </c>
      <c r="D8" t="s">
        <v>145</v>
      </c>
    </row>
    <row r="9" spans="2:4" x14ac:dyDescent="0.2">
      <c r="C9" t="s">
        <v>146</v>
      </c>
      <c r="D9" t="s">
        <v>147</v>
      </c>
    </row>
    <row r="10" spans="2:4" x14ac:dyDescent="0.2">
      <c r="C10" t="s">
        <v>142</v>
      </c>
      <c r="D10" t="s">
        <v>141</v>
      </c>
    </row>
    <row r="11" spans="2:4" x14ac:dyDescent="0.2">
      <c r="C11" t="s">
        <v>148</v>
      </c>
      <c r="D11" t="s">
        <v>149</v>
      </c>
    </row>
    <row r="12" spans="2:4" x14ac:dyDescent="0.2">
      <c r="C12" t="s">
        <v>149</v>
      </c>
      <c r="D12" t="s">
        <v>205</v>
      </c>
    </row>
    <row r="13" spans="2:4" x14ac:dyDescent="0.2">
      <c r="C13" t="s">
        <v>145</v>
      </c>
    </row>
    <row r="15" spans="2:4" x14ac:dyDescent="0.2">
      <c r="B15" t="s">
        <v>150</v>
      </c>
    </row>
    <row r="16" spans="2:4" x14ac:dyDescent="0.2">
      <c r="B16" t="s">
        <v>151</v>
      </c>
    </row>
    <row r="17" spans="3:7" x14ac:dyDescent="0.2">
      <c r="C17" s="4" t="s">
        <v>152</v>
      </c>
      <c r="D17" s="24">
        <f>E17-7</f>
        <v>43160</v>
      </c>
      <c r="E17" s="24">
        <f>F17-7</f>
        <v>43167</v>
      </c>
      <c r="F17" s="24">
        <f>G17-7</f>
        <v>43174</v>
      </c>
      <c r="G17" s="24">
        <v>43181</v>
      </c>
    </row>
    <row r="18" spans="3:7" x14ac:dyDescent="0.2">
      <c r="C18">
        <v>1</v>
      </c>
      <c r="D18" t="s">
        <v>153</v>
      </c>
      <c r="E18" t="s">
        <v>153</v>
      </c>
      <c r="F18" t="s">
        <v>153</v>
      </c>
      <c r="G18" t="s">
        <v>153</v>
      </c>
    </row>
    <row r="19" spans="3:7" x14ac:dyDescent="0.2">
      <c r="C19">
        <v>2</v>
      </c>
      <c r="D19" t="s">
        <v>154</v>
      </c>
      <c r="E19" t="s">
        <v>154</v>
      </c>
      <c r="F19" t="s">
        <v>154</v>
      </c>
      <c r="G19" t="s">
        <v>154</v>
      </c>
    </row>
    <row r="20" spans="3:7" x14ac:dyDescent="0.2">
      <c r="C20">
        <v>3</v>
      </c>
      <c r="D20" t="s">
        <v>157</v>
      </c>
      <c r="E20" t="s">
        <v>157</v>
      </c>
      <c r="F20" t="s">
        <v>157</v>
      </c>
      <c r="G20" t="s">
        <v>155</v>
      </c>
    </row>
    <row r="21" spans="3:7" x14ac:dyDescent="0.2">
      <c r="C21">
        <v>4</v>
      </c>
      <c r="D21" t="s">
        <v>155</v>
      </c>
      <c r="E21" t="s">
        <v>159</v>
      </c>
      <c r="F21" t="s">
        <v>155</v>
      </c>
      <c r="G21" t="s">
        <v>156</v>
      </c>
    </row>
    <row r="22" spans="3:7" x14ac:dyDescent="0.2">
      <c r="C22">
        <v>5</v>
      </c>
      <c r="D22" t="s">
        <v>160</v>
      </c>
      <c r="E22" t="s">
        <v>156</v>
      </c>
      <c r="F22" t="s">
        <v>156</v>
      </c>
      <c r="G22" t="s">
        <v>157</v>
      </c>
    </row>
    <row r="23" spans="3:7" x14ac:dyDescent="0.2">
      <c r="C23">
        <v>6</v>
      </c>
      <c r="D23" t="s">
        <v>158</v>
      </c>
      <c r="E23" t="s">
        <v>155</v>
      </c>
      <c r="F23" t="s">
        <v>159</v>
      </c>
      <c r="G23" t="s">
        <v>158</v>
      </c>
    </row>
    <row r="24" spans="3:7" x14ac:dyDescent="0.2">
      <c r="C24">
        <v>7</v>
      </c>
      <c r="D24" t="s">
        <v>164</v>
      </c>
      <c r="E24" t="s">
        <v>160</v>
      </c>
      <c r="F24" t="s">
        <v>158</v>
      </c>
      <c r="G24" t="s">
        <v>159</v>
      </c>
    </row>
    <row r="25" spans="3:7" x14ac:dyDescent="0.2">
      <c r="C25">
        <v>8</v>
      </c>
      <c r="D25" t="s">
        <v>163</v>
      </c>
      <c r="E25" t="s">
        <v>158</v>
      </c>
      <c r="F25" t="s">
        <v>160</v>
      </c>
      <c r="G25" t="s">
        <v>160</v>
      </c>
    </row>
    <row r="26" spans="3:7" x14ac:dyDescent="0.2">
      <c r="C26">
        <v>9</v>
      </c>
      <c r="D26" t="s">
        <v>156</v>
      </c>
      <c r="E26" t="s">
        <v>163</v>
      </c>
      <c r="F26" t="s">
        <v>161</v>
      </c>
      <c r="G26" t="s">
        <v>161</v>
      </c>
    </row>
    <row r="27" spans="3:7" x14ac:dyDescent="0.2">
      <c r="C27">
        <v>10</v>
      </c>
      <c r="D27" t="s">
        <v>165</v>
      </c>
      <c r="E27" t="s">
        <v>161</v>
      </c>
      <c r="F27" t="s">
        <v>163</v>
      </c>
      <c r="G27" t="s">
        <v>162</v>
      </c>
    </row>
    <row r="30" spans="3:7" x14ac:dyDescent="0.2">
      <c r="D30" t="s">
        <v>160</v>
      </c>
      <c r="E30">
        <f t="shared" ref="E30:E42" si="0">COUNTIF($D$18:$G$27,D30)</f>
        <v>4</v>
      </c>
    </row>
    <row r="31" spans="3:7" x14ac:dyDescent="0.2">
      <c r="D31" t="s">
        <v>155</v>
      </c>
      <c r="E31">
        <f t="shared" si="0"/>
        <v>4</v>
      </c>
    </row>
    <row r="32" spans="3:7" x14ac:dyDescent="0.2">
      <c r="D32" t="s">
        <v>156</v>
      </c>
      <c r="E32">
        <f t="shared" si="0"/>
        <v>4</v>
      </c>
    </row>
    <row r="33" spans="4:5" x14ac:dyDescent="0.2">
      <c r="D33" t="s">
        <v>153</v>
      </c>
      <c r="E33">
        <f t="shared" si="0"/>
        <v>4</v>
      </c>
    </row>
    <row r="34" spans="4:5" x14ac:dyDescent="0.2">
      <c r="D34" t="s">
        <v>157</v>
      </c>
      <c r="E34">
        <f t="shared" si="0"/>
        <v>4</v>
      </c>
    </row>
    <row r="35" spans="4:5" x14ac:dyDescent="0.2">
      <c r="D35" t="s">
        <v>154</v>
      </c>
      <c r="E35">
        <f t="shared" si="0"/>
        <v>4</v>
      </c>
    </row>
    <row r="36" spans="4:5" x14ac:dyDescent="0.2">
      <c r="D36" t="s">
        <v>158</v>
      </c>
      <c r="E36">
        <f t="shared" si="0"/>
        <v>4</v>
      </c>
    </row>
    <row r="37" spans="4:5" x14ac:dyDescent="0.2">
      <c r="D37" t="s">
        <v>163</v>
      </c>
      <c r="E37">
        <f t="shared" si="0"/>
        <v>3</v>
      </c>
    </row>
    <row r="38" spans="4:5" x14ac:dyDescent="0.2">
      <c r="D38" t="s">
        <v>159</v>
      </c>
      <c r="E38">
        <f t="shared" si="0"/>
        <v>3</v>
      </c>
    </row>
    <row r="39" spans="4:5" x14ac:dyDescent="0.2">
      <c r="D39" t="s">
        <v>161</v>
      </c>
      <c r="E39">
        <f t="shared" si="0"/>
        <v>3</v>
      </c>
    </row>
    <row r="40" spans="4:5" x14ac:dyDescent="0.2">
      <c r="D40" t="s">
        <v>164</v>
      </c>
      <c r="E40">
        <f t="shared" si="0"/>
        <v>1</v>
      </c>
    </row>
    <row r="41" spans="4:5" x14ac:dyDescent="0.2">
      <c r="D41" t="s">
        <v>165</v>
      </c>
      <c r="E41">
        <f t="shared" si="0"/>
        <v>1</v>
      </c>
    </row>
    <row r="42" spans="4:5" x14ac:dyDescent="0.2">
      <c r="D42" t="s">
        <v>162</v>
      </c>
      <c r="E42">
        <f t="shared" si="0"/>
        <v>1</v>
      </c>
    </row>
  </sheetData>
  <sortState ref="D30:E42">
    <sortCondition descending="1" ref="E32"/>
  </sortState>
  <conditionalFormatting sqref="C6:D13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D25"/>
  <sheetViews>
    <sheetView zoomScale="210" zoomScaleNormal="210" workbookViewId="0">
      <selection activeCell="B7" sqref="B7"/>
    </sheetView>
  </sheetViews>
  <sheetFormatPr defaultRowHeight="12.75" outlineLevelRow="2" outlineLevelCol="1" x14ac:dyDescent="0.2"/>
  <cols>
    <col min="2" max="4" width="9.140625" customWidth="1" outlineLevel="1"/>
  </cols>
  <sheetData>
    <row r="2" spans="2:4" x14ac:dyDescent="0.2">
      <c r="B2" t="s">
        <v>94</v>
      </c>
    </row>
    <row r="3" spans="2:4" x14ac:dyDescent="0.2">
      <c r="B3" t="s">
        <v>95</v>
      </c>
    </row>
    <row r="4" spans="2:4" x14ac:dyDescent="0.2">
      <c r="B4" t="s">
        <v>96</v>
      </c>
    </row>
    <row r="6" spans="2:4" x14ac:dyDescent="0.2">
      <c r="B6">
        <v>1</v>
      </c>
      <c r="D6">
        <f>B6*3</f>
        <v>3</v>
      </c>
    </row>
    <row r="7" spans="2:4" x14ac:dyDescent="0.2">
      <c r="B7">
        <v>2</v>
      </c>
      <c r="D7">
        <f t="shared" ref="D7:D10" si="0">B7*3</f>
        <v>6</v>
      </c>
    </row>
    <row r="8" spans="2:4" x14ac:dyDescent="0.2">
      <c r="B8">
        <v>3</v>
      </c>
      <c r="D8">
        <f t="shared" si="0"/>
        <v>9</v>
      </c>
    </row>
    <row r="9" spans="2:4" x14ac:dyDescent="0.2">
      <c r="B9">
        <v>4</v>
      </c>
      <c r="D9">
        <f t="shared" si="0"/>
        <v>12</v>
      </c>
    </row>
    <row r="10" spans="2:4" x14ac:dyDescent="0.2">
      <c r="B10">
        <v>5</v>
      </c>
      <c r="D10">
        <f t="shared" si="0"/>
        <v>15</v>
      </c>
    </row>
    <row r="12" spans="2:4" ht="13.5" thickBot="1" x14ac:dyDescent="0.25">
      <c r="B12" s="17">
        <f>SUM(B6:B10)</f>
        <v>15</v>
      </c>
      <c r="D12" s="17">
        <f>SUM(D6:D10)</f>
        <v>45</v>
      </c>
    </row>
    <row r="13" spans="2:4" ht="13.5" thickTop="1" x14ac:dyDescent="0.2"/>
    <row r="14" spans="2:4" outlineLevel="1" x14ac:dyDescent="0.2">
      <c r="B14" t="s">
        <v>97</v>
      </c>
    </row>
    <row r="15" spans="2:4" outlineLevel="1" x14ac:dyDescent="0.2">
      <c r="B15" t="s">
        <v>98</v>
      </c>
    </row>
    <row r="16" spans="2:4" outlineLevel="1" x14ac:dyDescent="0.2">
      <c r="B16" t="s">
        <v>99</v>
      </c>
    </row>
    <row r="18" spans="2:4" x14ac:dyDescent="0.2">
      <c r="B18">
        <v>1</v>
      </c>
      <c r="D18">
        <f>B18*3</f>
        <v>3</v>
      </c>
    </row>
    <row r="19" spans="2:4" outlineLevel="1" x14ac:dyDescent="0.2">
      <c r="B19">
        <v>2</v>
      </c>
      <c r="D19">
        <f t="shared" ref="D19" si="1">B19*3</f>
        <v>6</v>
      </c>
    </row>
    <row r="20" spans="2:4" outlineLevel="2" x14ac:dyDescent="0.2">
      <c r="B20">
        <v>3</v>
      </c>
      <c r="D20">
        <v>8</v>
      </c>
    </row>
    <row r="21" spans="2:4" outlineLevel="1" x14ac:dyDescent="0.2">
      <c r="B21">
        <v>4</v>
      </c>
      <c r="D21">
        <f t="shared" ref="D21:D22" si="2">B21*3</f>
        <v>12</v>
      </c>
    </row>
    <row r="22" spans="2:4" x14ac:dyDescent="0.2">
      <c r="B22">
        <v>5</v>
      </c>
      <c r="D22">
        <f t="shared" si="2"/>
        <v>15</v>
      </c>
    </row>
    <row r="24" spans="2:4" ht="13.5" thickBot="1" x14ac:dyDescent="0.25">
      <c r="B24" s="17">
        <f>SUM(B18:B22)</f>
        <v>15</v>
      </c>
      <c r="D24" s="17">
        <f>SUM(D18:D22)</f>
        <v>44</v>
      </c>
    </row>
    <row r="25" spans="2:4" ht="13.5" thickTop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14"/>
  <sheetViews>
    <sheetView zoomScale="244" zoomScaleNormal="244" workbookViewId="0"/>
  </sheetViews>
  <sheetFormatPr defaultRowHeight="12.75" x14ac:dyDescent="0.2"/>
  <cols>
    <col min="3" max="3" width="56.5703125" bestFit="1" customWidth="1"/>
    <col min="4" max="4" width="15.42578125" bestFit="1" customWidth="1"/>
    <col min="6" max="6" width="16.7109375" bestFit="1" customWidth="1"/>
  </cols>
  <sheetData>
    <row r="2" spans="2:6" x14ac:dyDescent="0.2">
      <c r="B2" t="s">
        <v>100</v>
      </c>
    </row>
    <row r="3" spans="2:6" x14ac:dyDescent="0.2">
      <c r="B3" t="s">
        <v>101</v>
      </c>
    </row>
    <row r="4" spans="2:6" x14ac:dyDescent="0.2">
      <c r="B4" t="s">
        <v>102</v>
      </c>
    </row>
    <row r="6" spans="2:6" x14ac:dyDescent="0.2">
      <c r="C6" s="4" t="s">
        <v>103</v>
      </c>
      <c r="D6" s="4" t="s">
        <v>104</v>
      </c>
      <c r="E6" s="4" t="s">
        <v>114</v>
      </c>
      <c r="F6" s="4" t="s">
        <v>117</v>
      </c>
    </row>
    <row r="7" spans="2:6" x14ac:dyDescent="0.2">
      <c r="C7" t="s">
        <v>105</v>
      </c>
      <c r="D7" t="s">
        <v>111</v>
      </c>
      <c r="E7" t="s">
        <v>120</v>
      </c>
      <c r="F7" t="s">
        <v>118</v>
      </c>
    </row>
    <row r="8" spans="2:6" x14ac:dyDescent="0.2">
      <c r="C8" t="s">
        <v>106</v>
      </c>
      <c r="D8" t="s">
        <v>111</v>
      </c>
      <c r="E8" t="s">
        <v>120</v>
      </c>
      <c r="F8" t="s">
        <v>118</v>
      </c>
    </row>
    <row r="9" spans="2:6" x14ac:dyDescent="0.2">
      <c r="C9" t="s">
        <v>107</v>
      </c>
      <c r="D9" t="s">
        <v>112</v>
      </c>
      <c r="E9" t="s">
        <v>116</v>
      </c>
      <c r="F9" t="s">
        <v>118</v>
      </c>
    </row>
    <row r="10" spans="2:6" x14ac:dyDescent="0.2">
      <c r="C10" t="s">
        <v>108</v>
      </c>
      <c r="D10" t="s">
        <v>112</v>
      </c>
      <c r="E10" t="s">
        <v>116</v>
      </c>
      <c r="F10" t="s">
        <v>118</v>
      </c>
    </row>
    <row r="11" spans="2:6" x14ac:dyDescent="0.2">
      <c r="C11" t="s">
        <v>109</v>
      </c>
      <c r="D11" t="s">
        <v>112</v>
      </c>
      <c r="E11" t="s">
        <v>116</v>
      </c>
      <c r="F11" t="s">
        <v>118</v>
      </c>
    </row>
    <row r="12" spans="2:6" x14ac:dyDescent="0.2">
      <c r="C12" t="s">
        <v>110</v>
      </c>
      <c r="D12" t="s">
        <v>113</v>
      </c>
      <c r="E12" t="s">
        <v>115</v>
      </c>
      <c r="F12" t="s">
        <v>119</v>
      </c>
    </row>
    <row r="14" spans="2:6" x14ac:dyDescent="0.2">
      <c r="C14" s="18" t="s">
        <v>121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S2163"/>
  <sheetViews>
    <sheetView topLeftCell="B1" zoomScale="210" zoomScaleNormal="210" workbookViewId="0">
      <selection activeCell="F6" sqref="F6"/>
    </sheetView>
  </sheetViews>
  <sheetFormatPr defaultRowHeight="15" x14ac:dyDescent="0.25"/>
  <cols>
    <col min="1" max="16384" width="9.140625" style="19"/>
  </cols>
  <sheetData>
    <row r="2" spans="2:19" x14ac:dyDescent="0.25">
      <c r="B2" s="19" t="s">
        <v>166</v>
      </c>
    </row>
    <row r="4" spans="2:19" x14ac:dyDescent="0.25">
      <c r="B4" s="19" t="s">
        <v>167</v>
      </c>
    </row>
    <row r="5" spans="2:19" x14ac:dyDescent="0.25">
      <c r="B5" s="19" t="s">
        <v>168</v>
      </c>
    </row>
    <row r="8" spans="2:19" x14ac:dyDescent="0.25">
      <c r="B8" s="19" t="s">
        <v>127</v>
      </c>
      <c r="C8" s="19" t="s">
        <v>126</v>
      </c>
      <c r="D8" s="19" t="s">
        <v>125</v>
      </c>
      <c r="E8" s="19" t="s">
        <v>34</v>
      </c>
      <c r="F8" s="19" t="s">
        <v>124</v>
      </c>
    </row>
    <row r="9" spans="2:19" x14ac:dyDescent="0.25">
      <c r="B9" s="19">
        <v>10248</v>
      </c>
      <c r="C9" s="19">
        <v>11</v>
      </c>
      <c r="D9" s="21">
        <v>14</v>
      </c>
      <c r="E9" s="19">
        <v>12</v>
      </c>
      <c r="F9" s="20">
        <v>0</v>
      </c>
      <c r="I9" s="23" t="s">
        <v>136</v>
      </c>
      <c r="O9" s="19" t="s">
        <v>127</v>
      </c>
      <c r="P9" s="19" t="s">
        <v>126</v>
      </c>
      <c r="Q9" s="19" t="s">
        <v>125</v>
      </c>
      <c r="R9" s="19" t="s">
        <v>34</v>
      </c>
      <c r="S9" s="19" t="s">
        <v>124</v>
      </c>
    </row>
    <row r="10" spans="2:19" x14ac:dyDescent="0.25">
      <c r="B10" s="19">
        <v>10248</v>
      </c>
      <c r="C10" s="19">
        <v>42</v>
      </c>
      <c r="D10" s="21">
        <v>9.8000000000000007</v>
      </c>
      <c r="E10" s="19">
        <v>10</v>
      </c>
      <c r="F10" s="20">
        <v>0</v>
      </c>
      <c r="I10" s="22" t="s">
        <v>127</v>
      </c>
      <c r="J10" s="22" t="s">
        <v>126</v>
      </c>
      <c r="K10" s="22" t="s">
        <v>125</v>
      </c>
      <c r="L10" s="22" t="s">
        <v>34</v>
      </c>
      <c r="M10" s="22" t="s">
        <v>124</v>
      </c>
      <c r="O10" s="19">
        <v>10249</v>
      </c>
      <c r="P10" s="19">
        <v>51</v>
      </c>
      <c r="Q10" s="31">
        <v>42.4</v>
      </c>
      <c r="R10" s="19">
        <v>40</v>
      </c>
      <c r="S10" s="20">
        <v>0</v>
      </c>
    </row>
    <row r="11" spans="2:19" x14ac:dyDescent="0.25">
      <c r="B11" s="19">
        <v>10248</v>
      </c>
      <c r="C11" s="19">
        <v>72</v>
      </c>
      <c r="D11" s="21">
        <v>34.799999999999997</v>
      </c>
      <c r="E11" s="19">
        <v>5</v>
      </c>
      <c r="F11" s="20">
        <v>0</v>
      </c>
      <c r="I11" s="22">
        <v>10250</v>
      </c>
      <c r="J11" s="22"/>
      <c r="K11" s="22"/>
      <c r="L11" s="22"/>
      <c r="M11" s="22"/>
      <c r="O11" s="19">
        <v>10250</v>
      </c>
      <c r="P11" s="19">
        <v>51</v>
      </c>
      <c r="Q11" s="31">
        <v>42.4</v>
      </c>
      <c r="R11" s="19">
        <v>35</v>
      </c>
      <c r="S11" s="20">
        <v>0.15000000596046401</v>
      </c>
    </row>
    <row r="12" spans="2:19" x14ac:dyDescent="0.25">
      <c r="B12" s="19">
        <v>10249</v>
      </c>
      <c r="C12" s="19">
        <v>14</v>
      </c>
      <c r="D12" s="21">
        <v>18.600000000000001</v>
      </c>
      <c r="E12" s="19">
        <v>9</v>
      </c>
      <c r="F12" s="20">
        <v>0</v>
      </c>
      <c r="I12" s="23" t="s">
        <v>135</v>
      </c>
      <c r="O12" s="19">
        <v>10252</v>
      </c>
      <c r="P12" s="19">
        <v>20</v>
      </c>
      <c r="Q12" s="31">
        <v>64.8</v>
      </c>
      <c r="R12" s="19">
        <v>40</v>
      </c>
      <c r="S12" s="20">
        <v>5.0000000745058101E-2</v>
      </c>
    </row>
    <row r="13" spans="2:19" x14ac:dyDescent="0.25">
      <c r="B13" s="19">
        <v>10249</v>
      </c>
      <c r="C13" s="19">
        <v>51</v>
      </c>
      <c r="D13" s="21">
        <v>42.4</v>
      </c>
      <c r="E13" s="19">
        <v>40</v>
      </c>
      <c r="F13" s="20">
        <v>0</v>
      </c>
      <c r="I13" s="22" t="s">
        <v>127</v>
      </c>
      <c r="J13" s="22" t="s">
        <v>126</v>
      </c>
      <c r="K13" s="22" t="s">
        <v>125</v>
      </c>
      <c r="L13" s="22" t="s">
        <v>34</v>
      </c>
      <c r="M13" s="22" t="s">
        <v>124</v>
      </c>
      <c r="O13" s="19">
        <v>10252</v>
      </c>
      <c r="P13" s="19">
        <v>60</v>
      </c>
      <c r="Q13" s="31">
        <v>27.2</v>
      </c>
      <c r="R13" s="19">
        <v>40</v>
      </c>
      <c r="S13" s="20">
        <v>0</v>
      </c>
    </row>
    <row r="14" spans="2:19" x14ac:dyDescent="0.25">
      <c r="B14" s="19">
        <v>10250</v>
      </c>
      <c r="C14" s="19">
        <v>41</v>
      </c>
      <c r="D14" s="21">
        <v>7.7</v>
      </c>
      <c r="E14" s="19">
        <v>10</v>
      </c>
      <c r="F14" s="20">
        <v>0</v>
      </c>
      <c r="I14" s="22"/>
      <c r="J14" s="22"/>
      <c r="K14" s="22" t="s">
        <v>130</v>
      </c>
      <c r="L14" s="22"/>
      <c r="M14" s="22"/>
      <c r="O14" s="19">
        <v>10253</v>
      </c>
      <c r="P14" s="19">
        <v>39</v>
      </c>
      <c r="Q14" s="31">
        <v>14.4</v>
      </c>
      <c r="R14" s="19">
        <v>42</v>
      </c>
      <c r="S14" s="20">
        <v>0</v>
      </c>
    </row>
    <row r="15" spans="2:19" x14ac:dyDescent="0.25">
      <c r="B15" s="19">
        <v>10250</v>
      </c>
      <c r="C15" s="19">
        <v>51</v>
      </c>
      <c r="D15" s="21">
        <v>42.4</v>
      </c>
      <c r="E15" s="19">
        <v>35</v>
      </c>
      <c r="F15" s="20">
        <v>0.15000000596046401</v>
      </c>
      <c r="I15" s="23" t="s">
        <v>134</v>
      </c>
      <c r="O15" s="19">
        <v>10253</v>
      </c>
      <c r="P15" s="19">
        <v>49</v>
      </c>
      <c r="Q15" s="31">
        <v>16</v>
      </c>
      <c r="R15" s="19">
        <v>40</v>
      </c>
      <c r="S15" s="20">
        <v>0</v>
      </c>
    </row>
    <row r="16" spans="2:19" x14ac:dyDescent="0.25">
      <c r="B16" s="19">
        <v>10250</v>
      </c>
      <c r="C16" s="19">
        <v>65</v>
      </c>
      <c r="D16" s="21">
        <v>16.8</v>
      </c>
      <c r="E16" s="19">
        <v>15</v>
      </c>
      <c r="F16" s="20">
        <v>0.15000000596046401</v>
      </c>
      <c r="I16" s="22" t="s">
        <v>127</v>
      </c>
      <c r="J16" s="22" t="s">
        <v>126</v>
      </c>
      <c r="K16" s="22" t="s">
        <v>125</v>
      </c>
      <c r="L16" s="22" t="s">
        <v>34</v>
      </c>
      <c r="M16" s="22" t="s">
        <v>124</v>
      </c>
      <c r="O16" s="19">
        <v>10255</v>
      </c>
      <c r="P16" s="19">
        <v>16</v>
      </c>
      <c r="Q16" s="31">
        <v>13.9</v>
      </c>
      <c r="R16" s="19">
        <v>35</v>
      </c>
      <c r="S16" s="20">
        <v>0</v>
      </c>
    </row>
    <row r="17" spans="2:19" x14ac:dyDescent="0.25">
      <c r="B17" s="19">
        <v>10251</v>
      </c>
      <c r="C17" s="19">
        <v>22</v>
      </c>
      <c r="D17" s="21">
        <v>16.8</v>
      </c>
      <c r="E17" s="19">
        <v>6</v>
      </c>
      <c r="F17" s="20">
        <v>5.0000000745058101E-2</v>
      </c>
      <c r="I17" s="22"/>
      <c r="J17" s="22"/>
      <c r="K17" s="22" t="s">
        <v>130</v>
      </c>
      <c r="L17" s="22" t="s">
        <v>132</v>
      </c>
      <c r="M17" s="22"/>
      <c r="O17" s="19">
        <v>10255</v>
      </c>
      <c r="P17" s="19">
        <v>59</v>
      </c>
      <c r="Q17" s="31">
        <v>44</v>
      </c>
      <c r="R17" s="19">
        <v>30</v>
      </c>
      <c r="S17" s="20">
        <v>0</v>
      </c>
    </row>
    <row r="18" spans="2:19" x14ac:dyDescent="0.25">
      <c r="B18" s="19">
        <v>10251</v>
      </c>
      <c r="C18" s="19">
        <v>57</v>
      </c>
      <c r="D18" s="21">
        <v>15.6</v>
      </c>
      <c r="E18" s="19">
        <v>15</v>
      </c>
      <c r="F18" s="20">
        <v>5.0000000745058101E-2</v>
      </c>
      <c r="I18" s="23" t="s">
        <v>133</v>
      </c>
      <c r="O18" s="19">
        <v>10258</v>
      </c>
      <c r="P18" s="19">
        <v>2</v>
      </c>
      <c r="Q18" s="31">
        <v>15.2</v>
      </c>
      <c r="R18" s="19">
        <v>50</v>
      </c>
      <c r="S18" s="20">
        <v>0.20000000298023199</v>
      </c>
    </row>
    <row r="19" spans="2:19" x14ac:dyDescent="0.25">
      <c r="B19" s="19">
        <v>10251</v>
      </c>
      <c r="C19" s="19">
        <v>65</v>
      </c>
      <c r="D19" s="21">
        <v>16.8</v>
      </c>
      <c r="E19" s="19">
        <v>20</v>
      </c>
      <c r="F19" s="20">
        <v>0</v>
      </c>
      <c r="I19" s="22" t="s">
        <v>127</v>
      </c>
      <c r="J19" s="22" t="s">
        <v>126</v>
      </c>
      <c r="K19" s="22" t="s">
        <v>125</v>
      </c>
      <c r="L19" s="22" t="s">
        <v>34</v>
      </c>
      <c r="M19" s="22" t="s">
        <v>124</v>
      </c>
      <c r="O19" s="19">
        <v>10260</v>
      </c>
      <c r="P19" s="19">
        <v>57</v>
      </c>
      <c r="Q19" s="31">
        <v>15.6</v>
      </c>
      <c r="R19" s="19">
        <v>50</v>
      </c>
      <c r="S19" s="20">
        <v>0</v>
      </c>
    </row>
    <row r="20" spans="2:19" x14ac:dyDescent="0.25">
      <c r="B20" s="19">
        <v>10252</v>
      </c>
      <c r="C20" s="19">
        <v>20</v>
      </c>
      <c r="D20" s="21">
        <v>64.8</v>
      </c>
      <c r="E20" s="19">
        <v>40</v>
      </c>
      <c r="F20" s="20">
        <v>5.0000000745058101E-2</v>
      </c>
      <c r="I20" s="22"/>
      <c r="J20" s="22"/>
      <c r="K20" s="22"/>
      <c r="L20" s="22" t="s">
        <v>132</v>
      </c>
      <c r="M20" s="22"/>
      <c r="O20" s="19">
        <v>10263</v>
      </c>
      <c r="P20" s="19">
        <v>74</v>
      </c>
      <c r="Q20" s="31">
        <v>8</v>
      </c>
      <c r="R20" s="19">
        <v>36</v>
      </c>
      <c r="S20" s="20">
        <v>0.25</v>
      </c>
    </row>
    <row r="21" spans="2:19" x14ac:dyDescent="0.25">
      <c r="B21" s="19">
        <v>10252</v>
      </c>
      <c r="C21" s="19">
        <v>33</v>
      </c>
      <c r="D21" s="21">
        <v>2</v>
      </c>
      <c r="E21" s="19">
        <v>25</v>
      </c>
      <c r="F21" s="20">
        <v>5.0000000745058101E-2</v>
      </c>
      <c r="I21" s="22"/>
      <c r="J21" s="22"/>
      <c r="K21" s="22"/>
      <c r="L21" s="22" t="s">
        <v>130</v>
      </c>
      <c r="M21" s="22"/>
      <c r="O21" s="19">
        <v>10264</v>
      </c>
      <c r="P21" s="19">
        <v>2</v>
      </c>
      <c r="Q21" s="31">
        <v>15.2</v>
      </c>
      <c r="R21" s="19">
        <v>35</v>
      </c>
      <c r="S21" s="20">
        <v>0</v>
      </c>
    </row>
    <row r="22" spans="2:19" x14ac:dyDescent="0.25">
      <c r="B22" s="19">
        <v>10252</v>
      </c>
      <c r="C22" s="19">
        <v>60</v>
      </c>
      <c r="D22" s="21">
        <v>27.2</v>
      </c>
      <c r="E22" s="19">
        <v>40</v>
      </c>
      <c r="F22" s="20">
        <v>0</v>
      </c>
      <c r="I22" s="23" t="s">
        <v>131</v>
      </c>
      <c r="O22" s="19">
        <v>10265</v>
      </c>
      <c r="P22" s="19">
        <v>17</v>
      </c>
      <c r="Q22" s="31">
        <v>31.2</v>
      </c>
      <c r="R22" s="19">
        <v>30</v>
      </c>
      <c r="S22" s="20">
        <v>0</v>
      </c>
    </row>
    <row r="23" spans="2:19" x14ac:dyDescent="0.25">
      <c r="B23" s="19">
        <v>10253</v>
      </c>
      <c r="C23" s="19">
        <v>31</v>
      </c>
      <c r="D23" s="21">
        <v>10</v>
      </c>
      <c r="E23" s="19">
        <v>20</v>
      </c>
      <c r="F23" s="20">
        <v>0</v>
      </c>
      <c r="I23" s="22" t="s">
        <v>127</v>
      </c>
      <c r="J23" s="22" t="s">
        <v>126</v>
      </c>
      <c r="K23" s="22" t="s">
        <v>125</v>
      </c>
      <c r="L23" s="22" t="s">
        <v>34</v>
      </c>
      <c r="M23" s="22" t="s">
        <v>124</v>
      </c>
      <c r="O23" s="19">
        <v>10267</v>
      </c>
      <c r="P23" s="19">
        <v>40</v>
      </c>
      <c r="Q23" s="31">
        <v>14.7</v>
      </c>
      <c r="R23" s="19">
        <v>50</v>
      </c>
      <c r="S23" s="20">
        <v>0</v>
      </c>
    </row>
    <row r="24" spans="2:19" x14ac:dyDescent="0.25">
      <c r="B24" s="19">
        <v>10253</v>
      </c>
      <c r="C24" s="19">
        <v>39</v>
      </c>
      <c r="D24" s="21">
        <v>14.4</v>
      </c>
      <c r="E24" s="19">
        <v>42</v>
      </c>
      <c r="F24" s="20">
        <v>0</v>
      </c>
      <c r="I24" s="22"/>
      <c r="J24" s="22"/>
      <c r="K24" s="22" t="s">
        <v>130</v>
      </c>
      <c r="L24" s="22"/>
      <c r="M24" s="22"/>
      <c r="O24" s="19">
        <v>10270</v>
      </c>
      <c r="P24" s="19">
        <v>36</v>
      </c>
      <c r="Q24" s="31">
        <v>15.2</v>
      </c>
      <c r="R24" s="19">
        <v>30</v>
      </c>
      <c r="S24" s="20">
        <v>0</v>
      </c>
    </row>
    <row r="25" spans="2:19" x14ac:dyDescent="0.25">
      <c r="B25" s="19">
        <v>10253</v>
      </c>
      <c r="C25" s="19">
        <v>49</v>
      </c>
      <c r="D25" s="21">
        <v>16</v>
      </c>
      <c r="E25" s="19">
        <v>40</v>
      </c>
      <c r="F25" s="20">
        <v>0</v>
      </c>
      <c r="I25" s="22"/>
      <c r="J25" s="22"/>
      <c r="K25" s="22"/>
      <c r="L25" s="22"/>
      <c r="M25" s="22" t="s">
        <v>129</v>
      </c>
      <c r="O25" s="19">
        <v>10272</v>
      </c>
      <c r="P25" s="19">
        <v>31</v>
      </c>
      <c r="Q25" s="31">
        <v>10</v>
      </c>
      <c r="R25" s="19">
        <v>40</v>
      </c>
      <c r="S25" s="20">
        <v>0</v>
      </c>
    </row>
    <row r="26" spans="2:19" x14ac:dyDescent="0.25">
      <c r="B26" s="19">
        <v>10254</v>
      </c>
      <c r="C26" s="19">
        <v>24</v>
      </c>
      <c r="D26" s="21">
        <v>3.6</v>
      </c>
      <c r="E26" s="19">
        <v>15</v>
      </c>
      <c r="F26" s="20">
        <v>0.15000000596046401</v>
      </c>
      <c r="I26" s="23" t="s">
        <v>128</v>
      </c>
      <c r="O26" s="19">
        <v>10273</v>
      </c>
      <c r="P26" s="19">
        <v>76</v>
      </c>
      <c r="Q26" s="31">
        <v>14.4</v>
      </c>
      <c r="R26" s="19">
        <v>33</v>
      </c>
      <c r="S26" s="20">
        <v>5.0000000745058101E-2</v>
      </c>
    </row>
    <row r="27" spans="2:19" x14ac:dyDescent="0.25">
      <c r="B27" s="19">
        <v>10254</v>
      </c>
      <c r="C27" s="19">
        <v>55</v>
      </c>
      <c r="D27" s="21">
        <v>19.2</v>
      </c>
      <c r="E27" s="19">
        <v>21</v>
      </c>
      <c r="F27" s="20">
        <v>0.15000000596046401</v>
      </c>
      <c r="I27" s="22" t="s">
        <v>127</v>
      </c>
      <c r="J27" s="22" t="s">
        <v>126</v>
      </c>
      <c r="K27" s="22" t="s">
        <v>125</v>
      </c>
      <c r="L27" s="22" t="s">
        <v>34</v>
      </c>
      <c r="M27" s="22" t="s">
        <v>124</v>
      </c>
      <c r="N27" s="22" t="s">
        <v>34</v>
      </c>
      <c r="O27" s="19">
        <v>10280</v>
      </c>
      <c r="P27" s="19">
        <v>75</v>
      </c>
      <c r="Q27" s="31">
        <v>6.2</v>
      </c>
      <c r="R27" s="19">
        <v>30</v>
      </c>
      <c r="S27" s="20">
        <v>0</v>
      </c>
    </row>
    <row r="28" spans="2:19" x14ac:dyDescent="0.25">
      <c r="B28" s="19">
        <v>10254</v>
      </c>
      <c r="C28" s="19">
        <v>74</v>
      </c>
      <c r="D28" s="21">
        <v>8</v>
      </c>
      <c r="E28" s="19">
        <v>21</v>
      </c>
      <c r="F28" s="20">
        <v>0</v>
      </c>
      <c r="I28" s="22"/>
      <c r="J28" s="22"/>
      <c r="K28" s="22"/>
      <c r="L28" s="22" t="s">
        <v>123</v>
      </c>
      <c r="M28" s="22"/>
      <c r="N28" s="22" t="s">
        <v>122</v>
      </c>
      <c r="O28" s="19">
        <v>10283</v>
      </c>
      <c r="P28" s="19">
        <v>60</v>
      </c>
      <c r="Q28" s="31">
        <v>27.2</v>
      </c>
      <c r="R28" s="19">
        <v>35</v>
      </c>
      <c r="S28" s="20">
        <v>0</v>
      </c>
    </row>
    <row r="29" spans="2:19" x14ac:dyDescent="0.25">
      <c r="B29" s="19">
        <v>10255</v>
      </c>
      <c r="C29" s="19">
        <v>2</v>
      </c>
      <c r="D29" s="21">
        <v>15.2</v>
      </c>
      <c r="E29" s="19">
        <v>20</v>
      </c>
      <c r="F29" s="20">
        <v>0</v>
      </c>
      <c r="O29" s="19">
        <v>10285</v>
      </c>
      <c r="P29" s="19">
        <v>1</v>
      </c>
      <c r="Q29" s="31">
        <v>14.4</v>
      </c>
      <c r="R29" s="19">
        <v>45</v>
      </c>
      <c r="S29" s="20">
        <v>0.20000000298023199</v>
      </c>
    </row>
    <row r="30" spans="2:19" x14ac:dyDescent="0.25">
      <c r="B30" s="19">
        <v>10255</v>
      </c>
      <c r="C30" s="19">
        <v>16</v>
      </c>
      <c r="D30" s="21">
        <v>13.9</v>
      </c>
      <c r="E30" s="19">
        <v>35</v>
      </c>
      <c r="F30" s="20">
        <v>0</v>
      </c>
      <c r="O30" s="19">
        <v>10285</v>
      </c>
      <c r="P30" s="19">
        <v>40</v>
      </c>
      <c r="Q30" s="31">
        <v>14.7</v>
      </c>
      <c r="R30" s="19">
        <v>40</v>
      </c>
      <c r="S30" s="20">
        <v>0.20000000298023199</v>
      </c>
    </row>
    <row r="31" spans="2:19" x14ac:dyDescent="0.25">
      <c r="B31" s="19">
        <v>10255</v>
      </c>
      <c r="C31" s="19">
        <v>36</v>
      </c>
      <c r="D31" s="21">
        <v>15.2</v>
      </c>
      <c r="E31" s="19">
        <v>25</v>
      </c>
      <c r="F31" s="20">
        <v>0</v>
      </c>
      <c r="O31" s="19">
        <v>10285</v>
      </c>
      <c r="P31" s="19">
        <v>53</v>
      </c>
      <c r="Q31" s="31">
        <v>26.2</v>
      </c>
      <c r="R31" s="19">
        <v>36</v>
      </c>
      <c r="S31" s="20">
        <v>0.20000000298023199</v>
      </c>
    </row>
    <row r="32" spans="2:19" x14ac:dyDescent="0.25">
      <c r="B32" s="19">
        <v>10255</v>
      </c>
      <c r="C32" s="19">
        <v>59</v>
      </c>
      <c r="D32" s="21">
        <v>44</v>
      </c>
      <c r="E32" s="19">
        <v>30</v>
      </c>
      <c r="F32" s="20">
        <v>0</v>
      </c>
      <c r="O32" s="19">
        <v>10286</v>
      </c>
      <c r="P32" s="19">
        <v>62</v>
      </c>
      <c r="Q32" s="31">
        <v>39.4</v>
      </c>
      <c r="R32" s="19">
        <v>40</v>
      </c>
      <c r="S32" s="20">
        <v>0</v>
      </c>
    </row>
    <row r="33" spans="2:19" x14ac:dyDescent="0.25">
      <c r="B33" s="19">
        <v>10256</v>
      </c>
      <c r="C33" s="19">
        <v>53</v>
      </c>
      <c r="D33" s="21">
        <v>26.2</v>
      </c>
      <c r="E33" s="19">
        <v>15</v>
      </c>
      <c r="F33" s="20">
        <v>0</v>
      </c>
      <c r="O33" s="19">
        <v>10287</v>
      </c>
      <c r="P33" s="19">
        <v>16</v>
      </c>
      <c r="Q33" s="31">
        <v>13.9</v>
      </c>
      <c r="R33" s="19">
        <v>40</v>
      </c>
      <c r="S33" s="20">
        <v>0.15000000596046401</v>
      </c>
    </row>
    <row r="34" spans="2:19" x14ac:dyDescent="0.25">
      <c r="B34" s="19">
        <v>10256</v>
      </c>
      <c r="C34" s="19">
        <v>77</v>
      </c>
      <c r="D34" s="21">
        <v>10.4</v>
      </c>
      <c r="E34" s="19">
        <v>12</v>
      </c>
      <c r="F34" s="20">
        <v>0</v>
      </c>
      <c r="O34" s="19">
        <v>10289</v>
      </c>
      <c r="P34" s="19">
        <v>3</v>
      </c>
      <c r="Q34" s="31">
        <v>8</v>
      </c>
      <c r="R34" s="19">
        <v>30</v>
      </c>
      <c r="S34" s="20">
        <v>0</v>
      </c>
    </row>
    <row r="35" spans="2:19" x14ac:dyDescent="0.25">
      <c r="B35" s="19">
        <v>10257</v>
      </c>
      <c r="C35" s="19">
        <v>27</v>
      </c>
      <c r="D35" s="21">
        <v>35.1</v>
      </c>
      <c r="E35" s="19">
        <v>25</v>
      </c>
      <c r="F35" s="20">
        <v>0</v>
      </c>
      <c r="O35" s="19">
        <v>10296</v>
      </c>
      <c r="P35" s="19">
        <v>16</v>
      </c>
      <c r="Q35" s="31">
        <v>13.9</v>
      </c>
      <c r="R35" s="19">
        <v>30</v>
      </c>
      <c r="S35" s="20">
        <v>0</v>
      </c>
    </row>
    <row r="36" spans="2:19" x14ac:dyDescent="0.25">
      <c r="B36" s="19">
        <v>10257</v>
      </c>
      <c r="C36" s="19">
        <v>39</v>
      </c>
      <c r="D36" s="21">
        <v>14.4</v>
      </c>
      <c r="E36" s="19">
        <v>6</v>
      </c>
      <c r="F36" s="20">
        <v>0</v>
      </c>
      <c r="O36" s="19">
        <v>10298</v>
      </c>
      <c r="P36" s="19">
        <v>2</v>
      </c>
      <c r="Q36" s="31">
        <v>15.2</v>
      </c>
      <c r="R36" s="19">
        <v>40</v>
      </c>
      <c r="S36" s="20">
        <v>0</v>
      </c>
    </row>
    <row r="37" spans="2:19" x14ac:dyDescent="0.25">
      <c r="B37" s="19">
        <v>10257</v>
      </c>
      <c r="C37" s="19">
        <v>77</v>
      </c>
      <c r="D37" s="21">
        <v>10.4</v>
      </c>
      <c r="E37" s="19">
        <v>15</v>
      </c>
      <c r="F37" s="20">
        <v>0</v>
      </c>
      <c r="O37" s="19">
        <v>10298</v>
      </c>
      <c r="P37" s="19">
        <v>36</v>
      </c>
      <c r="Q37" s="31">
        <v>15.2</v>
      </c>
      <c r="R37" s="19">
        <v>40</v>
      </c>
      <c r="S37" s="20">
        <v>0.25</v>
      </c>
    </row>
    <row r="38" spans="2:19" x14ac:dyDescent="0.25">
      <c r="B38" s="19">
        <v>10258</v>
      </c>
      <c r="C38" s="19">
        <v>2</v>
      </c>
      <c r="D38" s="21">
        <v>15.2</v>
      </c>
      <c r="E38" s="19">
        <v>50</v>
      </c>
      <c r="F38" s="20">
        <v>0.20000000298023199</v>
      </c>
      <c r="O38" s="19">
        <v>10298</v>
      </c>
      <c r="P38" s="19">
        <v>59</v>
      </c>
      <c r="Q38" s="31">
        <v>44</v>
      </c>
      <c r="R38" s="19">
        <v>30</v>
      </c>
      <c r="S38" s="20">
        <v>0.25</v>
      </c>
    </row>
    <row r="39" spans="2:19" x14ac:dyDescent="0.25">
      <c r="B39" s="19">
        <v>10258</v>
      </c>
      <c r="C39" s="19">
        <v>5</v>
      </c>
      <c r="D39" s="21">
        <v>17</v>
      </c>
      <c r="E39" s="19">
        <v>65</v>
      </c>
      <c r="F39" s="20">
        <v>0.20000000298023199</v>
      </c>
      <c r="O39" s="19">
        <v>10300</v>
      </c>
      <c r="P39" s="19">
        <v>66</v>
      </c>
      <c r="Q39" s="31">
        <v>13.6</v>
      </c>
      <c r="R39" s="19">
        <v>30</v>
      </c>
      <c r="S39" s="20">
        <v>0</v>
      </c>
    </row>
    <row r="40" spans="2:19" x14ac:dyDescent="0.25">
      <c r="B40" s="19">
        <v>10258</v>
      </c>
      <c r="C40" s="19">
        <v>32</v>
      </c>
      <c r="D40" s="21">
        <v>25.6</v>
      </c>
      <c r="E40" s="19">
        <v>6</v>
      </c>
      <c r="F40" s="20">
        <v>0.20000000298023199</v>
      </c>
      <c r="O40" s="19">
        <v>10302</v>
      </c>
      <c r="P40" s="19">
        <v>17</v>
      </c>
      <c r="Q40" s="31">
        <v>31.2</v>
      </c>
      <c r="R40" s="19">
        <v>40</v>
      </c>
      <c r="S40" s="20">
        <v>0</v>
      </c>
    </row>
    <row r="41" spans="2:19" x14ac:dyDescent="0.25">
      <c r="B41" s="19">
        <v>10259</v>
      </c>
      <c r="C41" s="19">
        <v>21</v>
      </c>
      <c r="D41" s="21">
        <v>8</v>
      </c>
      <c r="E41" s="19">
        <v>10</v>
      </c>
      <c r="F41" s="20">
        <v>0</v>
      </c>
      <c r="O41" s="19">
        <v>10303</v>
      </c>
      <c r="P41" s="19">
        <v>40</v>
      </c>
      <c r="Q41" s="31">
        <v>14.7</v>
      </c>
      <c r="R41" s="19">
        <v>40</v>
      </c>
      <c r="S41" s="20">
        <v>0.10000000149011599</v>
      </c>
    </row>
    <row r="42" spans="2:19" x14ac:dyDescent="0.25">
      <c r="B42" s="19">
        <v>10259</v>
      </c>
      <c r="C42" s="19">
        <v>37</v>
      </c>
      <c r="D42" s="21">
        <v>20.8</v>
      </c>
      <c r="E42" s="19">
        <v>1</v>
      </c>
      <c r="F42" s="20">
        <v>0</v>
      </c>
      <c r="O42" s="19">
        <v>10303</v>
      </c>
      <c r="P42" s="19">
        <v>65</v>
      </c>
      <c r="Q42" s="31">
        <v>16.8</v>
      </c>
      <c r="R42" s="19">
        <v>30</v>
      </c>
      <c r="S42" s="20">
        <v>0.10000000149011599</v>
      </c>
    </row>
    <row r="43" spans="2:19" x14ac:dyDescent="0.25">
      <c r="B43" s="19">
        <v>10260</v>
      </c>
      <c r="C43" s="19">
        <v>41</v>
      </c>
      <c r="D43" s="21">
        <v>7.7</v>
      </c>
      <c r="E43" s="19">
        <v>16</v>
      </c>
      <c r="F43" s="20">
        <v>0.25</v>
      </c>
      <c r="O43" s="19">
        <v>10304</v>
      </c>
      <c r="P43" s="19">
        <v>49</v>
      </c>
      <c r="Q43" s="31">
        <v>16</v>
      </c>
      <c r="R43" s="19">
        <v>30</v>
      </c>
      <c r="S43" s="20">
        <v>0</v>
      </c>
    </row>
    <row r="44" spans="2:19" x14ac:dyDescent="0.25">
      <c r="B44" s="19">
        <v>10260</v>
      </c>
      <c r="C44" s="19">
        <v>57</v>
      </c>
      <c r="D44" s="21">
        <v>15.6</v>
      </c>
      <c r="E44" s="19">
        <v>50</v>
      </c>
      <c r="F44" s="20">
        <v>0</v>
      </c>
      <c r="O44" s="19">
        <v>10305</v>
      </c>
      <c r="P44" s="19">
        <v>39</v>
      </c>
      <c r="Q44" s="31">
        <v>14.4</v>
      </c>
      <c r="R44" s="19">
        <v>30</v>
      </c>
      <c r="S44" s="20">
        <v>0.10000000149011599</v>
      </c>
    </row>
    <row r="45" spans="2:19" x14ac:dyDescent="0.25">
      <c r="B45" s="19">
        <v>10260</v>
      </c>
      <c r="C45" s="19">
        <v>62</v>
      </c>
      <c r="D45" s="21">
        <v>39.4</v>
      </c>
      <c r="E45" s="19">
        <v>15</v>
      </c>
      <c r="F45" s="20">
        <v>0.25</v>
      </c>
      <c r="O45" s="19">
        <v>10309</v>
      </c>
      <c r="P45" s="19">
        <v>6</v>
      </c>
      <c r="Q45" s="31">
        <v>20</v>
      </c>
      <c r="R45" s="19">
        <v>30</v>
      </c>
      <c r="S45" s="20">
        <v>0</v>
      </c>
    </row>
    <row r="46" spans="2:19" x14ac:dyDescent="0.25">
      <c r="B46" s="19">
        <v>10260</v>
      </c>
      <c r="C46" s="19">
        <v>70</v>
      </c>
      <c r="D46" s="21">
        <v>12</v>
      </c>
      <c r="E46" s="19">
        <v>21</v>
      </c>
      <c r="F46" s="20">
        <v>0.25</v>
      </c>
      <c r="O46" s="19">
        <v>10314</v>
      </c>
      <c r="P46" s="19">
        <v>32</v>
      </c>
      <c r="Q46" s="31">
        <v>25.6</v>
      </c>
      <c r="R46" s="19">
        <v>40</v>
      </c>
      <c r="S46" s="20">
        <v>0.10000000149011599</v>
      </c>
    </row>
    <row r="47" spans="2:19" x14ac:dyDescent="0.25">
      <c r="B47" s="19">
        <v>10261</v>
      </c>
      <c r="C47" s="19">
        <v>21</v>
      </c>
      <c r="D47" s="21">
        <v>8</v>
      </c>
      <c r="E47" s="19">
        <v>20</v>
      </c>
      <c r="F47" s="20">
        <v>0</v>
      </c>
      <c r="O47" s="19">
        <v>10314</v>
      </c>
      <c r="P47" s="19">
        <v>58</v>
      </c>
      <c r="Q47" s="31">
        <v>10.6</v>
      </c>
      <c r="R47" s="19">
        <v>30</v>
      </c>
      <c r="S47" s="20">
        <v>0.10000000149011599</v>
      </c>
    </row>
    <row r="48" spans="2:19" x14ac:dyDescent="0.25">
      <c r="B48" s="19">
        <v>10261</v>
      </c>
      <c r="C48" s="19">
        <v>35</v>
      </c>
      <c r="D48" s="21">
        <v>14.4</v>
      </c>
      <c r="E48" s="19">
        <v>20</v>
      </c>
      <c r="F48" s="20">
        <v>0</v>
      </c>
      <c r="O48" s="19">
        <v>10315</v>
      </c>
      <c r="P48" s="19">
        <v>70</v>
      </c>
      <c r="Q48" s="31">
        <v>12</v>
      </c>
      <c r="R48" s="19">
        <v>30</v>
      </c>
      <c r="S48" s="20">
        <v>0</v>
      </c>
    </row>
    <row r="49" spans="2:19" x14ac:dyDescent="0.25">
      <c r="B49" s="19">
        <v>10262</v>
      </c>
      <c r="C49" s="19">
        <v>5</v>
      </c>
      <c r="D49" s="21">
        <v>17</v>
      </c>
      <c r="E49" s="19">
        <v>12</v>
      </c>
      <c r="F49" s="20">
        <v>0.20000000298023199</v>
      </c>
      <c r="O49" s="19">
        <v>10319</v>
      </c>
      <c r="P49" s="19">
        <v>76</v>
      </c>
      <c r="Q49" s="31">
        <v>14.4</v>
      </c>
      <c r="R49" s="19">
        <v>30</v>
      </c>
      <c r="S49" s="20">
        <v>0</v>
      </c>
    </row>
    <row r="50" spans="2:19" x14ac:dyDescent="0.25">
      <c r="B50" s="19">
        <v>10262</v>
      </c>
      <c r="C50" s="19">
        <v>7</v>
      </c>
      <c r="D50" s="21">
        <v>24</v>
      </c>
      <c r="E50" s="19">
        <v>15</v>
      </c>
      <c r="F50" s="20">
        <v>0</v>
      </c>
      <c r="O50" s="19">
        <v>10320</v>
      </c>
      <c r="P50" s="19">
        <v>71</v>
      </c>
      <c r="Q50" s="31">
        <v>17.2</v>
      </c>
      <c r="R50" s="19">
        <v>30</v>
      </c>
      <c r="S50" s="20">
        <v>0</v>
      </c>
    </row>
    <row r="51" spans="2:19" x14ac:dyDescent="0.25">
      <c r="B51" s="19">
        <v>10262</v>
      </c>
      <c r="C51" s="19">
        <v>56</v>
      </c>
      <c r="D51" s="21">
        <v>30.4</v>
      </c>
      <c r="E51" s="19">
        <v>2</v>
      </c>
      <c r="F51" s="20">
        <v>0</v>
      </c>
      <c r="O51" s="19">
        <v>10324</v>
      </c>
      <c r="P51" s="19">
        <v>46</v>
      </c>
      <c r="Q51" s="31">
        <v>9.6</v>
      </c>
      <c r="R51" s="19">
        <v>30</v>
      </c>
      <c r="S51" s="20">
        <v>0</v>
      </c>
    </row>
    <row r="52" spans="2:19" x14ac:dyDescent="0.25">
      <c r="B52" s="19">
        <v>10263</v>
      </c>
      <c r="C52" s="19">
        <v>16</v>
      </c>
      <c r="D52" s="21">
        <v>13.9</v>
      </c>
      <c r="E52" s="19">
        <v>60</v>
      </c>
      <c r="F52" s="20">
        <v>0.25</v>
      </c>
      <c r="O52" s="19">
        <v>10324</v>
      </c>
      <c r="P52" s="19">
        <v>59</v>
      </c>
      <c r="Q52" s="31">
        <v>44</v>
      </c>
      <c r="R52" s="19">
        <v>40</v>
      </c>
      <c r="S52" s="20">
        <v>0.15000000596046401</v>
      </c>
    </row>
    <row r="53" spans="2:19" x14ac:dyDescent="0.25">
      <c r="B53" s="19">
        <v>10263</v>
      </c>
      <c r="C53" s="19">
        <v>24</v>
      </c>
      <c r="D53" s="21">
        <v>3.6</v>
      </c>
      <c r="E53" s="19">
        <v>28</v>
      </c>
      <c r="F53" s="20">
        <v>0</v>
      </c>
      <c r="O53" s="19">
        <v>10325</v>
      </c>
      <c r="P53" s="19">
        <v>72</v>
      </c>
      <c r="Q53" s="31">
        <v>27.8</v>
      </c>
      <c r="R53" s="19">
        <v>40</v>
      </c>
      <c r="S53" s="20">
        <v>0</v>
      </c>
    </row>
    <row r="54" spans="2:19" x14ac:dyDescent="0.25">
      <c r="B54" s="19">
        <v>10263</v>
      </c>
      <c r="C54" s="19">
        <v>30</v>
      </c>
      <c r="D54" s="21">
        <v>20.7</v>
      </c>
      <c r="E54" s="19">
        <v>60</v>
      </c>
      <c r="F54" s="20">
        <v>0.25</v>
      </c>
      <c r="O54" s="19">
        <v>10326</v>
      </c>
      <c r="P54" s="19">
        <v>75</v>
      </c>
      <c r="Q54" s="31">
        <v>6.2</v>
      </c>
      <c r="R54" s="19">
        <v>50</v>
      </c>
      <c r="S54" s="20">
        <v>0</v>
      </c>
    </row>
    <row r="55" spans="2:19" x14ac:dyDescent="0.25">
      <c r="B55" s="19">
        <v>10263</v>
      </c>
      <c r="C55" s="19">
        <v>74</v>
      </c>
      <c r="D55" s="21">
        <v>8</v>
      </c>
      <c r="E55" s="19">
        <v>36</v>
      </c>
      <c r="F55" s="20">
        <v>0.25</v>
      </c>
      <c r="O55" s="19">
        <v>10327</v>
      </c>
      <c r="P55" s="19">
        <v>11</v>
      </c>
      <c r="Q55" s="31">
        <v>16.8</v>
      </c>
      <c r="R55" s="19">
        <v>50</v>
      </c>
      <c r="S55" s="20">
        <v>0.20000000298023199</v>
      </c>
    </row>
    <row r="56" spans="2:19" x14ac:dyDescent="0.25">
      <c r="B56" s="19">
        <v>10264</v>
      </c>
      <c r="C56" s="19">
        <v>2</v>
      </c>
      <c r="D56" s="21">
        <v>15.2</v>
      </c>
      <c r="E56" s="19">
        <v>35</v>
      </c>
      <c r="F56" s="20">
        <v>0</v>
      </c>
      <c r="O56" s="19">
        <v>10327</v>
      </c>
      <c r="P56" s="19">
        <v>30</v>
      </c>
      <c r="Q56" s="31">
        <v>20.7</v>
      </c>
      <c r="R56" s="19">
        <v>35</v>
      </c>
      <c r="S56" s="20">
        <v>0.20000000298023199</v>
      </c>
    </row>
    <row r="57" spans="2:19" x14ac:dyDescent="0.25">
      <c r="B57" s="19">
        <v>10264</v>
      </c>
      <c r="C57" s="19">
        <v>41</v>
      </c>
      <c r="D57" s="21">
        <v>7.7</v>
      </c>
      <c r="E57" s="19">
        <v>25</v>
      </c>
      <c r="F57" s="20">
        <v>0.15000000596046401</v>
      </c>
      <c r="O57" s="19">
        <v>10327</v>
      </c>
      <c r="P57" s="19">
        <v>58</v>
      </c>
      <c r="Q57" s="31">
        <v>10.6</v>
      </c>
      <c r="R57" s="19">
        <v>30</v>
      </c>
      <c r="S57" s="20">
        <v>0.20000000298023199</v>
      </c>
    </row>
    <row r="58" spans="2:19" x14ac:dyDescent="0.25">
      <c r="B58" s="19">
        <v>10265</v>
      </c>
      <c r="C58" s="19">
        <v>17</v>
      </c>
      <c r="D58" s="21">
        <v>31.2</v>
      </c>
      <c r="E58" s="19">
        <v>30</v>
      </c>
      <c r="F58" s="20">
        <v>0</v>
      </c>
      <c r="O58" s="19">
        <v>10328</v>
      </c>
      <c r="P58" s="19">
        <v>65</v>
      </c>
      <c r="Q58" s="31">
        <v>16.8</v>
      </c>
      <c r="R58" s="19">
        <v>40</v>
      </c>
      <c r="S58" s="20">
        <v>0</v>
      </c>
    </row>
    <row r="59" spans="2:19" x14ac:dyDescent="0.25">
      <c r="B59" s="19">
        <v>10265</v>
      </c>
      <c r="C59" s="19">
        <v>70</v>
      </c>
      <c r="D59" s="21">
        <v>12</v>
      </c>
      <c r="E59" s="19">
        <v>20</v>
      </c>
      <c r="F59" s="20">
        <v>0</v>
      </c>
      <c r="O59" s="19">
        <v>10330</v>
      </c>
      <c r="P59" s="19">
        <v>26</v>
      </c>
      <c r="Q59" s="31">
        <v>24.9</v>
      </c>
      <c r="R59" s="19">
        <v>50</v>
      </c>
      <c r="S59" s="20">
        <v>0.15000000596046401</v>
      </c>
    </row>
    <row r="60" spans="2:19" x14ac:dyDescent="0.25">
      <c r="B60" s="19">
        <v>10266</v>
      </c>
      <c r="C60" s="19">
        <v>12</v>
      </c>
      <c r="D60" s="21">
        <v>30.4</v>
      </c>
      <c r="E60" s="19">
        <v>12</v>
      </c>
      <c r="F60" s="20">
        <v>5.0000000745058101E-2</v>
      </c>
      <c r="O60" s="19">
        <v>10332</v>
      </c>
      <c r="P60" s="19">
        <v>18</v>
      </c>
      <c r="Q60" s="31">
        <v>50</v>
      </c>
      <c r="R60" s="19">
        <v>40</v>
      </c>
      <c r="S60" s="20">
        <v>0.20000000298023199</v>
      </c>
    </row>
    <row r="61" spans="2:19" x14ac:dyDescent="0.25">
      <c r="B61" s="19">
        <v>10267</v>
      </c>
      <c r="C61" s="19">
        <v>40</v>
      </c>
      <c r="D61" s="21">
        <v>14.7</v>
      </c>
      <c r="E61" s="19">
        <v>50</v>
      </c>
      <c r="F61" s="20">
        <v>0</v>
      </c>
      <c r="O61" s="19">
        <v>10333</v>
      </c>
      <c r="P61" s="19">
        <v>71</v>
      </c>
      <c r="Q61" s="31">
        <v>17.2</v>
      </c>
      <c r="R61" s="19">
        <v>40</v>
      </c>
      <c r="S61" s="20">
        <v>0.10000000149011599</v>
      </c>
    </row>
    <row r="62" spans="2:19" x14ac:dyDescent="0.25">
      <c r="B62" s="19">
        <v>10267</v>
      </c>
      <c r="C62" s="19">
        <v>59</v>
      </c>
      <c r="D62" s="21">
        <v>44</v>
      </c>
      <c r="E62" s="19">
        <v>70</v>
      </c>
      <c r="F62" s="20">
        <v>0.15000000596046401</v>
      </c>
      <c r="O62" s="19">
        <v>10335</v>
      </c>
      <c r="P62" s="19">
        <v>51</v>
      </c>
      <c r="Q62" s="31">
        <v>42.4</v>
      </c>
      <c r="R62" s="19">
        <v>48</v>
      </c>
      <c r="S62" s="20">
        <v>0.20000000298023199</v>
      </c>
    </row>
    <row r="63" spans="2:19" x14ac:dyDescent="0.25">
      <c r="B63" s="19">
        <v>10267</v>
      </c>
      <c r="C63" s="19">
        <v>76</v>
      </c>
      <c r="D63" s="21">
        <v>14.4</v>
      </c>
      <c r="E63" s="19">
        <v>15</v>
      </c>
      <c r="F63" s="20">
        <v>0.15000000596046401</v>
      </c>
      <c r="O63" s="19">
        <v>10337</v>
      </c>
      <c r="P63" s="19">
        <v>23</v>
      </c>
      <c r="Q63" s="31">
        <v>7.2</v>
      </c>
      <c r="R63" s="19">
        <v>40</v>
      </c>
      <c r="S63" s="20">
        <v>0</v>
      </c>
    </row>
    <row r="64" spans="2:19" x14ac:dyDescent="0.25">
      <c r="B64" s="19">
        <v>10268</v>
      </c>
      <c r="C64" s="19">
        <v>29</v>
      </c>
      <c r="D64" s="21">
        <v>99</v>
      </c>
      <c r="E64" s="19">
        <v>10</v>
      </c>
      <c r="F64" s="20">
        <v>0</v>
      </c>
      <c r="O64" s="19">
        <v>10340</v>
      </c>
      <c r="P64" s="19">
        <v>43</v>
      </c>
      <c r="Q64" s="31">
        <v>36.799999999999997</v>
      </c>
      <c r="R64" s="19">
        <v>40</v>
      </c>
      <c r="S64" s="20">
        <v>5.0000000745058101E-2</v>
      </c>
    </row>
    <row r="65" spans="2:19" x14ac:dyDescent="0.25">
      <c r="B65" s="19">
        <v>10268</v>
      </c>
      <c r="C65" s="19">
        <v>72</v>
      </c>
      <c r="D65" s="21">
        <v>27.8</v>
      </c>
      <c r="E65" s="19">
        <v>4</v>
      </c>
      <c r="F65" s="20">
        <v>0</v>
      </c>
      <c r="O65" s="19">
        <v>10342</v>
      </c>
      <c r="P65" s="19">
        <v>36</v>
      </c>
      <c r="Q65" s="31">
        <v>15.2</v>
      </c>
      <c r="R65" s="19">
        <v>40</v>
      </c>
      <c r="S65" s="20">
        <v>0.20000000298023199</v>
      </c>
    </row>
    <row r="66" spans="2:19" x14ac:dyDescent="0.25">
      <c r="B66" s="19">
        <v>10269</v>
      </c>
      <c r="C66" s="19">
        <v>33</v>
      </c>
      <c r="D66" s="21">
        <v>2</v>
      </c>
      <c r="E66" s="19">
        <v>60</v>
      </c>
      <c r="F66" s="20">
        <v>5.0000000745058101E-2</v>
      </c>
      <c r="O66" s="19">
        <v>10342</v>
      </c>
      <c r="P66" s="19">
        <v>55</v>
      </c>
      <c r="Q66" s="31">
        <v>19.2</v>
      </c>
      <c r="R66" s="19">
        <v>40</v>
      </c>
      <c r="S66" s="20">
        <v>0.20000000298023199</v>
      </c>
    </row>
    <row r="67" spans="2:19" x14ac:dyDescent="0.25">
      <c r="B67" s="19">
        <v>10269</v>
      </c>
      <c r="C67" s="19">
        <v>72</v>
      </c>
      <c r="D67" s="21">
        <v>27.8</v>
      </c>
      <c r="E67" s="19">
        <v>20</v>
      </c>
      <c r="F67" s="20">
        <v>5.0000000745058101E-2</v>
      </c>
      <c r="O67" s="19">
        <v>10343</v>
      </c>
      <c r="P67" s="19">
        <v>64</v>
      </c>
      <c r="Q67" s="31">
        <v>26.6</v>
      </c>
      <c r="R67" s="19">
        <v>50</v>
      </c>
      <c r="S67" s="20">
        <v>0</v>
      </c>
    </row>
    <row r="68" spans="2:19" x14ac:dyDescent="0.25">
      <c r="B68" s="19">
        <v>10270</v>
      </c>
      <c r="C68" s="19">
        <v>36</v>
      </c>
      <c r="D68" s="21">
        <v>15.2</v>
      </c>
      <c r="E68" s="19">
        <v>30</v>
      </c>
      <c r="F68" s="20">
        <v>0</v>
      </c>
      <c r="O68" s="19">
        <v>10344</v>
      </c>
      <c r="P68" s="19">
        <v>4</v>
      </c>
      <c r="Q68" s="31">
        <v>17.600000000000001</v>
      </c>
      <c r="R68" s="19">
        <v>35</v>
      </c>
      <c r="S68" s="20">
        <v>0</v>
      </c>
    </row>
    <row r="69" spans="2:19" x14ac:dyDescent="0.25">
      <c r="B69" s="19">
        <v>10270</v>
      </c>
      <c r="C69" s="19">
        <v>43</v>
      </c>
      <c r="D69" s="21">
        <v>36.799999999999997</v>
      </c>
      <c r="E69" s="19">
        <v>25</v>
      </c>
      <c r="F69" s="20">
        <v>0</v>
      </c>
      <c r="O69" s="19">
        <v>10346</v>
      </c>
      <c r="P69" s="19">
        <v>17</v>
      </c>
      <c r="Q69" s="31">
        <v>31.2</v>
      </c>
      <c r="R69" s="19">
        <v>36</v>
      </c>
      <c r="S69" s="20">
        <v>0.10000000149011599</v>
      </c>
    </row>
    <row r="70" spans="2:19" x14ac:dyDescent="0.25">
      <c r="B70" s="19">
        <v>10271</v>
      </c>
      <c r="C70" s="19">
        <v>33</v>
      </c>
      <c r="D70" s="21">
        <v>2</v>
      </c>
      <c r="E70" s="19">
        <v>24</v>
      </c>
      <c r="F70" s="20">
        <v>0</v>
      </c>
      <c r="O70" s="19">
        <v>10347</v>
      </c>
      <c r="P70" s="19">
        <v>39</v>
      </c>
      <c r="Q70" s="31">
        <v>14.4</v>
      </c>
      <c r="R70" s="19">
        <v>50</v>
      </c>
      <c r="S70" s="20">
        <v>0.15000000596046401</v>
      </c>
    </row>
    <row r="71" spans="2:19" x14ac:dyDescent="0.25">
      <c r="B71" s="19">
        <v>10272</v>
      </c>
      <c r="C71" s="19">
        <v>20</v>
      </c>
      <c r="D71" s="21">
        <v>64.8</v>
      </c>
      <c r="E71" s="19">
        <v>6</v>
      </c>
      <c r="F71" s="20">
        <v>0</v>
      </c>
      <c r="O71" s="19">
        <v>10353</v>
      </c>
      <c r="P71" s="19">
        <v>38</v>
      </c>
      <c r="Q71" s="31">
        <v>210.8</v>
      </c>
      <c r="R71" s="19">
        <v>50</v>
      </c>
      <c r="S71" s="20">
        <v>0.20000000298023199</v>
      </c>
    </row>
    <row r="72" spans="2:19" x14ac:dyDescent="0.25">
      <c r="B72" s="19">
        <v>10272</v>
      </c>
      <c r="C72" s="19">
        <v>31</v>
      </c>
      <c r="D72" s="21">
        <v>10</v>
      </c>
      <c r="E72" s="19">
        <v>40</v>
      </c>
      <c r="F72" s="20">
        <v>0</v>
      </c>
      <c r="O72" s="19">
        <v>10356</v>
      </c>
      <c r="P72" s="19">
        <v>31</v>
      </c>
      <c r="Q72" s="31">
        <v>10</v>
      </c>
      <c r="R72" s="19">
        <v>30</v>
      </c>
      <c r="S72" s="20">
        <v>0</v>
      </c>
    </row>
    <row r="73" spans="2:19" x14ac:dyDescent="0.25">
      <c r="B73" s="19">
        <v>10272</v>
      </c>
      <c r="C73" s="19">
        <v>72</v>
      </c>
      <c r="D73" s="21">
        <v>27.8</v>
      </c>
      <c r="E73" s="19">
        <v>24</v>
      </c>
      <c r="F73" s="20">
        <v>0</v>
      </c>
      <c r="O73" s="19">
        <v>10357</v>
      </c>
      <c r="P73" s="19">
        <v>10</v>
      </c>
      <c r="Q73" s="31">
        <v>24.8</v>
      </c>
      <c r="R73" s="19">
        <v>30</v>
      </c>
      <c r="S73" s="20">
        <v>0.20000000298023199</v>
      </c>
    </row>
    <row r="74" spans="2:19" x14ac:dyDescent="0.25">
      <c r="B74" s="19">
        <v>10273</v>
      </c>
      <c r="C74" s="19">
        <v>10</v>
      </c>
      <c r="D74" s="21">
        <v>24.8</v>
      </c>
      <c r="E74" s="19">
        <v>24</v>
      </c>
      <c r="F74" s="20">
        <v>5.0000000745058101E-2</v>
      </c>
      <c r="O74" s="19">
        <v>10360</v>
      </c>
      <c r="P74" s="19">
        <v>28</v>
      </c>
      <c r="Q74" s="31">
        <v>36.4</v>
      </c>
      <c r="R74" s="19">
        <v>30</v>
      </c>
      <c r="S74" s="20">
        <v>0</v>
      </c>
    </row>
    <row r="75" spans="2:19" x14ac:dyDescent="0.25">
      <c r="B75" s="19">
        <v>10273</v>
      </c>
      <c r="C75" s="19">
        <v>31</v>
      </c>
      <c r="D75" s="21">
        <v>10</v>
      </c>
      <c r="E75" s="19">
        <v>15</v>
      </c>
      <c r="F75" s="20">
        <v>5.0000000745058101E-2</v>
      </c>
      <c r="O75" s="19">
        <v>10360</v>
      </c>
      <c r="P75" s="19">
        <v>29</v>
      </c>
      <c r="Q75" s="31">
        <v>99</v>
      </c>
      <c r="R75" s="19">
        <v>35</v>
      </c>
      <c r="S75" s="20">
        <v>0</v>
      </c>
    </row>
    <row r="76" spans="2:19" x14ac:dyDescent="0.25">
      <c r="B76" s="19">
        <v>10273</v>
      </c>
      <c r="C76" s="19">
        <v>33</v>
      </c>
      <c r="D76" s="21">
        <v>2</v>
      </c>
      <c r="E76" s="19">
        <v>20</v>
      </c>
      <c r="F76" s="20">
        <v>0</v>
      </c>
      <c r="O76" s="19">
        <v>10360</v>
      </c>
      <c r="P76" s="19">
        <v>49</v>
      </c>
      <c r="Q76" s="31">
        <v>16</v>
      </c>
      <c r="R76" s="19">
        <v>35</v>
      </c>
      <c r="S76" s="20">
        <v>0</v>
      </c>
    </row>
    <row r="77" spans="2:19" x14ac:dyDescent="0.25">
      <c r="B77" s="19">
        <v>10273</v>
      </c>
      <c r="C77" s="19">
        <v>40</v>
      </c>
      <c r="D77" s="21">
        <v>14.7</v>
      </c>
      <c r="E77" s="19">
        <v>60</v>
      </c>
      <c r="F77" s="20">
        <v>5.0000000745058101E-2</v>
      </c>
      <c r="O77" s="19">
        <v>10362</v>
      </c>
      <c r="P77" s="19">
        <v>25</v>
      </c>
      <c r="Q77" s="31">
        <v>11.2</v>
      </c>
      <c r="R77" s="19">
        <v>50</v>
      </c>
      <c r="S77" s="20">
        <v>0</v>
      </c>
    </row>
    <row r="78" spans="2:19" x14ac:dyDescent="0.25">
      <c r="B78" s="19">
        <v>10273</v>
      </c>
      <c r="C78" s="19">
        <v>76</v>
      </c>
      <c r="D78" s="21">
        <v>14.4</v>
      </c>
      <c r="E78" s="19">
        <v>33</v>
      </c>
      <c r="F78" s="20">
        <v>5.0000000745058101E-2</v>
      </c>
      <c r="O78" s="19">
        <v>10364</v>
      </c>
      <c r="P78" s="19">
        <v>69</v>
      </c>
      <c r="Q78" s="31">
        <v>28.8</v>
      </c>
      <c r="R78" s="19">
        <v>30</v>
      </c>
      <c r="S78" s="20">
        <v>0</v>
      </c>
    </row>
    <row r="79" spans="2:19" x14ac:dyDescent="0.25">
      <c r="B79" s="19">
        <v>10274</v>
      </c>
      <c r="C79" s="19">
        <v>71</v>
      </c>
      <c r="D79" s="21">
        <v>17.2</v>
      </c>
      <c r="E79" s="19">
        <v>20</v>
      </c>
      <c r="F79" s="20">
        <v>0</v>
      </c>
      <c r="O79" s="19">
        <v>10367</v>
      </c>
      <c r="P79" s="19">
        <v>34</v>
      </c>
      <c r="Q79" s="31">
        <v>11.2</v>
      </c>
      <c r="R79" s="19">
        <v>36</v>
      </c>
      <c r="S79" s="20">
        <v>0</v>
      </c>
    </row>
    <row r="80" spans="2:19" x14ac:dyDescent="0.25">
      <c r="B80" s="19">
        <v>10274</v>
      </c>
      <c r="C80" s="19">
        <v>72</v>
      </c>
      <c r="D80" s="21">
        <v>27.8</v>
      </c>
      <c r="E80" s="19">
        <v>7</v>
      </c>
      <c r="F80" s="20">
        <v>0</v>
      </c>
      <c r="O80" s="19">
        <v>10368</v>
      </c>
      <c r="P80" s="19">
        <v>64</v>
      </c>
      <c r="Q80" s="31">
        <v>26.6</v>
      </c>
      <c r="R80" s="19">
        <v>35</v>
      </c>
      <c r="S80" s="20">
        <v>0.10000000149011599</v>
      </c>
    </row>
    <row r="81" spans="2:19" x14ac:dyDescent="0.25">
      <c r="B81" s="19">
        <v>10275</v>
      </c>
      <c r="C81" s="19">
        <v>24</v>
      </c>
      <c r="D81" s="21">
        <v>3.6</v>
      </c>
      <c r="E81" s="19">
        <v>12</v>
      </c>
      <c r="F81" s="20">
        <v>5.0000000745058101E-2</v>
      </c>
      <c r="O81" s="19">
        <v>10370</v>
      </c>
      <c r="P81" s="19">
        <v>64</v>
      </c>
      <c r="Q81" s="31">
        <v>26.6</v>
      </c>
      <c r="R81" s="19">
        <v>30</v>
      </c>
      <c r="S81" s="20">
        <v>0</v>
      </c>
    </row>
    <row r="82" spans="2:19" x14ac:dyDescent="0.25">
      <c r="B82" s="19">
        <v>10275</v>
      </c>
      <c r="C82" s="19">
        <v>59</v>
      </c>
      <c r="D82" s="21">
        <v>44</v>
      </c>
      <c r="E82" s="19">
        <v>6</v>
      </c>
      <c r="F82" s="20">
        <v>5.0000000745058101E-2</v>
      </c>
      <c r="O82" s="19">
        <v>10372</v>
      </c>
      <c r="P82" s="19">
        <v>38</v>
      </c>
      <c r="Q82" s="31">
        <v>210.8</v>
      </c>
      <c r="R82" s="19">
        <v>40</v>
      </c>
      <c r="S82" s="20">
        <v>0.25</v>
      </c>
    </row>
    <row r="83" spans="2:19" x14ac:dyDescent="0.25">
      <c r="B83" s="19">
        <v>10276</v>
      </c>
      <c r="C83" s="19">
        <v>10</v>
      </c>
      <c r="D83" s="21">
        <v>24.8</v>
      </c>
      <c r="E83" s="19">
        <v>15</v>
      </c>
      <c r="F83" s="20">
        <v>0</v>
      </c>
      <c r="O83" s="19">
        <v>10372</v>
      </c>
      <c r="P83" s="19">
        <v>72</v>
      </c>
      <c r="Q83" s="31">
        <v>27.8</v>
      </c>
      <c r="R83" s="19">
        <v>42</v>
      </c>
      <c r="S83" s="20">
        <v>0.25</v>
      </c>
    </row>
    <row r="84" spans="2:19" x14ac:dyDescent="0.25">
      <c r="B84" s="19">
        <v>10276</v>
      </c>
      <c r="C84" s="19">
        <v>13</v>
      </c>
      <c r="D84" s="21">
        <v>4.8</v>
      </c>
      <c r="E84" s="19">
        <v>10</v>
      </c>
      <c r="F84" s="20">
        <v>0</v>
      </c>
      <c r="O84" s="19">
        <v>10373</v>
      </c>
      <c r="P84" s="19">
        <v>71</v>
      </c>
      <c r="Q84" s="31">
        <v>17.2</v>
      </c>
      <c r="R84" s="19">
        <v>50</v>
      </c>
      <c r="S84" s="20">
        <v>0.20000000298023199</v>
      </c>
    </row>
    <row r="85" spans="2:19" x14ac:dyDescent="0.25">
      <c r="B85" s="19">
        <v>10277</v>
      </c>
      <c r="C85" s="19">
        <v>28</v>
      </c>
      <c r="D85" s="21">
        <v>36.4</v>
      </c>
      <c r="E85" s="19">
        <v>20</v>
      </c>
      <c r="F85" s="20">
        <v>0</v>
      </c>
      <c r="O85" s="19">
        <v>10374</v>
      </c>
      <c r="P85" s="19">
        <v>31</v>
      </c>
      <c r="Q85" s="31">
        <v>10</v>
      </c>
      <c r="R85" s="19">
        <v>30</v>
      </c>
      <c r="S85" s="20">
        <v>0</v>
      </c>
    </row>
    <row r="86" spans="2:19" x14ac:dyDescent="0.25">
      <c r="B86" s="19">
        <v>10277</v>
      </c>
      <c r="C86" s="19">
        <v>62</v>
      </c>
      <c r="D86" s="21">
        <v>39.4</v>
      </c>
      <c r="E86" s="19">
        <v>12</v>
      </c>
      <c r="F86" s="20">
        <v>0</v>
      </c>
      <c r="O86" s="19">
        <v>10376</v>
      </c>
      <c r="P86" s="19">
        <v>31</v>
      </c>
      <c r="Q86" s="31">
        <v>10</v>
      </c>
      <c r="R86" s="19">
        <v>42</v>
      </c>
      <c r="S86" s="20">
        <v>5.0000000745058101E-2</v>
      </c>
    </row>
    <row r="87" spans="2:19" x14ac:dyDescent="0.25">
      <c r="B87" s="19">
        <v>10278</v>
      </c>
      <c r="C87" s="19">
        <v>44</v>
      </c>
      <c r="D87" s="21">
        <v>15.5</v>
      </c>
      <c r="E87" s="19">
        <v>16</v>
      </c>
      <c r="F87" s="20">
        <v>0</v>
      </c>
      <c r="O87" s="19">
        <v>10380</v>
      </c>
      <c r="P87" s="19">
        <v>70</v>
      </c>
      <c r="Q87" s="31">
        <v>12</v>
      </c>
      <c r="R87" s="19">
        <v>30</v>
      </c>
      <c r="S87" s="20">
        <v>0</v>
      </c>
    </row>
    <row r="88" spans="2:19" x14ac:dyDescent="0.25">
      <c r="B88" s="19">
        <v>10278</v>
      </c>
      <c r="C88" s="19">
        <v>59</v>
      </c>
      <c r="D88" s="21">
        <v>44</v>
      </c>
      <c r="E88" s="19">
        <v>15</v>
      </c>
      <c r="F88" s="20">
        <v>0</v>
      </c>
      <c r="O88" s="19">
        <v>10382</v>
      </c>
      <c r="P88" s="19">
        <v>5</v>
      </c>
      <c r="Q88" s="31">
        <v>17</v>
      </c>
      <c r="R88" s="19">
        <v>32</v>
      </c>
      <c r="S88" s="20">
        <v>0</v>
      </c>
    </row>
    <row r="89" spans="2:19" x14ac:dyDescent="0.25">
      <c r="B89" s="19">
        <v>10278</v>
      </c>
      <c r="C89" s="19">
        <v>63</v>
      </c>
      <c r="D89" s="21">
        <v>35.1</v>
      </c>
      <c r="E89" s="19">
        <v>8</v>
      </c>
      <c r="F89" s="20">
        <v>0</v>
      </c>
      <c r="O89" s="19">
        <v>10382</v>
      </c>
      <c r="P89" s="19">
        <v>74</v>
      </c>
      <c r="Q89" s="31">
        <v>8</v>
      </c>
      <c r="R89" s="19">
        <v>50</v>
      </c>
      <c r="S89" s="20">
        <v>0</v>
      </c>
    </row>
    <row r="90" spans="2:19" x14ac:dyDescent="0.25">
      <c r="B90" s="19">
        <v>10278</v>
      </c>
      <c r="C90" s="19">
        <v>73</v>
      </c>
      <c r="D90" s="21">
        <v>12</v>
      </c>
      <c r="E90" s="19">
        <v>25</v>
      </c>
      <c r="F90" s="20">
        <v>0</v>
      </c>
      <c r="O90" s="19">
        <v>10388</v>
      </c>
      <c r="P90" s="19">
        <v>53</v>
      </c>
      <c r="Q90" s="31">
        <v>26.2</v>
      </c>
      <c r="R90" s="19">
        <v>40</v>
      </c>
      <c r="S90" s="20">
        <v>0</v>
      </c>
    </row>
    <row r="91" spans="2:19" x14ac:dyDescent="0.25">
      <c r="B91" s="19">
        <v>10279</v>
      </c>
      <c r="C91" s="19">
        <v>17</v>
      </c>
      <c r="D91" s="21">
        <v>31.2</v>
      </c>
      <c r="E91" s="19">
        <v>15</v>
      </c>
      <c r="F91" s="20">
        <v>0.25</v>
      </c>
      <c r="O91" s="19">
        <v>10389</v>
      </c>
      <c r="P91" s="19">
        <v>70</v>
      </c>
      <c r="Q91" s="31">
        <v>12</v>
      </c>
      <c r="R91" s="19">
        <v>30</v>
      </c>
      <c r="S91" s="20">
        <v>0</v>
      </c>
    </row>
    <row r="92" spans="2:19" x14ac:dyDescent="0.25">
      <c r="B92" s="19">
        <v>10280</v>
      </c>
      <c r="C92" s="19">
        <v>24</v>
      </c>
      <c r="D92" s="21">
        <v>3.6</v>
      </c>
      <c r="E92" s="19">
        <v>12</v>
      </c>
      <c r="F92" s="20">
        <v>0</v>
      </c>
      <c r="O92" s="19">
        <v>10390</v>
      </c>
      <c r="P92" s="19">
        <v>35</v>
      </c>
      <c r="Q92" s="31">
        <v>14.4</v>
      </c>
      <c r="R92" s="19">
        <v>40</v>
      </c>
      <c r="S92" s="20">
        <v>0.10000000149011599</v>
      </c>
    </row>
    <row r="93" spans="2:19" x14ac:dyDescent="0.25">
      <c r="B93" s="19">
        <v>10280</v>
      </c>
      <c r="C93" s="19">
        <v>55</v>
      </c>
      <c r="D93" s="21">
        <v>19.2</v>
      </c>
      <c r="E93" s="19">
        <v>20</v>
      </c>
      <c r="F93" s="20">
        <v>0</v>
      </c>
      <c r="O93" s="19">
        <v>10390</v>
      </c>
      <c r="P93" s="19">
        <v>46</v>
      </c>
      <c r="Q93" s="31">
        <v>9.6</v>
      </c>
      <c r="R93" s="19">
        <v>45</v>
      </c>
      <c r="S93" s="20">
        <v>0</v>
      </c>
    </row>
    <row r="94" spans="2:19" x14ac:dyDescent="0.25">
      <c r="B94" s="19">
        <v>10280</v>
      </c>
      <c r="C94" s="19">
        <v>75</v>
      </c>
      <c r="D94" s="21">
        <v>6.2</v>
      </c>
      <c r="E94" s="19">
        <v>30</v>
      </c>
      <c r="F94" s="20">
        <v>0</v>
      </c>
      <c r="O94" s="19">
        <v>10392</v>
      </c>
      <c r="P94" s="19">
        <v>69</v>
      </c>
      <c r="Q94" s="31">
        <v>28.8</v>
      </c>
      <c r="R94" s="19">
        <v>50</v>
      </c>
      <c r="S94" s="20">
        <v>0</v>
      </c>
    </row>
    <row r="95" spans="2:19" x14ac:dyDescent="0.25">
      <c r="B95" s="19">
        <v>10281</v>
      </c>
      <c r="C95" s="19">
        <v>19</v>
      </c>
      <c r="D95" s="21">
        <v>7.3</v>
      </c>
      <c r="E95" s="19">
        <v>1</v>
      </c>
      <c r="F95" s="20">
        <v>0</v>
      </c>
      <c r="O95" s="19">
        <v>10393</v>
      </c>
      <c r="P95" s="19">
        <v>14</v>
      </c>
      <c r="Q95" s="31">
        <v>18.600000000000001</v>
      </c>
      <c r="R95" s="19">
        <v>42</v>
      </c>
      <c r="S95" s="20">
        <v>0.25</v>
      </c>
    </row>
    <row r="96" spans="2:19" x14ac:dyDescent="0.25">
      <c r="B96" s="19">
        <v>10281</v>
      </c>
      <c r="C96" s="19">
        <v>24</v>
      </c>
      <c r="D96" s="21">
        <v>3.6</v>
      </c>
      <c r="E96" s="19">
        <v>6</v>
      </c>
      <c r="F96" s="20">
        <v>0</v>
      </c>
      <c r="O96" s="19">
        <v>10393</v>
      </c>
      <c r="P96" s="19">
        <v>31</v>
      </c>
      <c r="Q96" s="31">
        <v>10</v>
      </c>
      <c r="R96" s="19">
        <v>32</v>
      </c>
      <c r="S96" s="20">
        <v>0</v>
      </c>
    </row>
    <row r="97" spans="2:19" x14ac:dyDescent="0.25">
      <c r="B97" s="19">
        <v>10281</v>
      </c>
      <c r="C97" s="19">
        <v>35</v>
      </c>
      <c r="D97" s="21">
        <v>14.4</v>
      </c>
      <c r="E97" s="19">
        <v>4</v>
      </c>
      <c r="F97" s="20">
        <v>0</v>
      </c>
      <c r="O97" s="19">
        <v>10396</v>
      </c>
      <c r="P97" s="19">
        <v>23</v>
      </c>
      <c r="Q97" s="31">
        <v>7.2</v>
      </c>
      <c r="R97" s="19">
        <v>40</v>
      </c>
      <c r="S97" s="20">
        <v>0</v>
      </c>
    </row>
    <row r="98" spans="2:19" x14ac:dyDescent="0.25">
      <c r="B98" s="19">
        <v>10282</v>
      </c>
      <c r="C98" s="19">
        <v>30</v>
      </c>
      <c r="D98" s="21">
        <v>20.7</v>
      </c>
      <c r="E98" s="19">
        <v>6</v>
      </c>
      <c r="F98" s="20">
        <v>0</v>
      </c>
      <c r="O98" s="19">
        <v>10398</v>
      </c>
      <c r="P98" s="19">
        <v>35</v>
      </c>
      <c r="Q98" s="31">
        <v>14.4</v>
      </c>
      <c r="R98" s="19">
        <v>30</v>
      </c>
      <c r="S98" s="20">
        <v>0</v>
      </c>
    </row>
    <row r="99" spans="2:19" x14ac:dyDescent="0.25">
      <c r="B99" s="19">
        <v>10282</v>
      </c>
      <c r="C99" s="19">
        <v>57</v>
      </c>
      <c r="D99" s="21">
        <v>15.6</v>
      </c>
      <c r="E99" s="19">
        <v>2</v>
      </c>
      <c r="F99" s="20">
        <v>0</v>
      </c>
      <c r="O99" s="19">
        <v>10399</v>
      </c>
      <c r="P99" s="19">
        <v>71</v>
      </c>
      <c r="Q99" s="31">
        <v>17.2</v>
      </c>
      <c r="R99" s="19">
        <v>30</v>
      </c>
      <c r="S99" s="20">
        <v>0</v>
      </c>
    </row>
    <row r="100" spans="2:19" x14ac:dyDescent="0.25">
      <c r="B100" s="19">
        <v>10283</v>
      </c>
      <c r="C100" s="19">
        <v>15</v>
      </c>
      <c r="D100" s="21">
        <v>12.4</v>
      </c>
      <c r="E100" s="19">
        <v>20</v>
      </c>
      <c r="F100" s="20">
        <v>0</v>
      </c>
      <c r="O100" s="19">
        <v>10399</v>
      </c>
      <c r="P100" s="19">
        <v>76</v>
      </c>
      <c r="Q100" s="31">
        <v>14.4</v>
      </c>
      <c r="R100" s="19">
        <v>35</v>
      </c>
      <c r="S100" s="20">
        <v>0</v>
      </c>
    </row>
    <row r="101" spans="2:19" x14ac:dyDescent="0.25">
      <c r="B101" s="19">
        <v>10283</v>
      </c>
      <c r="C101" s="19">
        <v>19</v>
      </c>
      <c r="D101" s="21">
        <v>7.3</v>
      </c>
      <c r="E101" s="19">
        <v>18</v>
      </c>
      <c r="F101" s="20">
        <v>0</v>
      </c>
      <c r="O101" s="19">
        <v>10400</v>
      </c>
      <c r="P101" s="19">
        <v>35</v>
      </c>
      <c r="Q101" s="31">
        <v>14.4</v>
      </c>
      <c r="R101" s="19">
        <v>35</v>
      </c>
      <c r="S101" s="20">
        <v>0</v>
      </c>
    </row>
    <row r="102" spans="2:19" x14ac:dyDescent="0.25">
      <c r="B102" s="19">
        <v>10283</v>
      </c>
      <c r="C102" s="19">
        <v>60</v>
      </c>
      <c r="D102" s="21">
        <v>27.2</v>
      </c>
      <c r="E102" s="19">
        <v>35</v>
      </c>
      <c r="F102" s="20">
        <v>0</v>
      </c>
      <c r="O102" s="19">
        <v>10400</v>
      </c>
      <c r="P102" s="19">
        <v>49</v>
      </c>
      <c r="Q102" s="31">
        <v>16</v>
      </c>
      <c r="R102" s="19">
        <v>30</v>
      </c>
      <c r="S102" s="20">
        <v>0</v>
      </c>
    </row>
    <row r="103" spans="2:19" x14ac:dyDescent="0.25">
      <c r="B103" s="19">
        <v>10283</v>
      </c>
      <c r="C103" s="19">
        <v>72</v>
      </c>
      <c r="D103" s="21">
        <v>27.8</v>
      </c>
      <c r="E103" s="19">
        <v>3</v>
      </c>
      <c r="F103" s="20">
        <v>0</v>
      </c>
      <c r="O103" s="19">
        <v>10404</v>
      </c>
      <c r="P103" s="19">
        <v>26</v>
      </c>
      <c r="Q103" s="31">
        <v>24.9</v>
      </c>
      <c r="R103" s="19">
        <v>30</v>
      </c>
      <c r="S103" s="20">
        <v>5.0000000745058101E-2</v>
      </c>
    </row>
    <row r="104" spans="2:19" x14ac:dyDescent="0.25">
      <c r="B104" s="19">
        <v>10284</v>
      </c>
      <c r="C104" s="19">
        <v>27</v>
      </c>
      <c r="D104" s="21">
        <v>35.1</v>
      </c>
      <c r="E104" s="19">
        <v>15</v>
      </c>
      <c r="F104" s="20">
        <v>0.25</v>
      </c>
      <c r="O104" s="19">
        <v>10404</v>
      </c>
      <c r="P104" s="19">
        <v>42</v>
      </c>
      <c r="Q104" s="31">
        <v>11.2</v>
      </c>
      <c r="R104" s="19">
        <v>40</v>
      </c>
      <c r="S104" s="20">
        <v>5.0000000745058101E-2</v>
      </c>
    </row>
    <row r="105" spans="2:19" x14ac:dyDescent="0.25">
      <c r="B105" s="19">
        <v>10284</v>
      </c>
      <c r="C105" s="19">
        <v>44</v>
      </c>
      <c r="D105" s="21">
        <v>15.5</v>
      </c>
      <c r="E105" s="19">
        <v>21</v>
      </c>
      <c r="F105" s="20">
        <v>0</v>
      </c>
      <c r="O105" s="19">
        <v>10404</v>
      </c>
      <c r="P105" s="19">
        <v>49</v>
      </c>
      <c r="Q105" s="31">
        <v>16</v>
      </c>
      <c r="R105" s="19">
        <v>30</v>
      </c>
      <c r="S105" s="20">
        <v>5.0000000745058101E-2</v>
      </c>
    </row>
    <row r="106" spans="2:19" x14ac:dyDescent="0.25">
      <c r="B106" s="19">
        <v>10284</v>
      </c>
      <c r="C106" s="19">
        <v>60</v>
      </c>
      <c r="D106" s="21">
        <v>27.2</v>
      </c>
      <c r="E106" s="19">
        <v>20</v>
      </c>
      <c r="F106" s="20">
        <v>0.25</v>
      </c>
      <c r="O106" s="19">
        <v>10405</v>
      </c>
      <c r="P106" s="19">
        <v>3</v>
      </c>
      <c r="Q106" s="31">
        <v>8</v>
      </c>
      <c r="R106" s="19">
        <v>50</v>
      </c>
      <c r="S106" s="20">
        <v>0</v>
      </c>
    </row>
    <row r="107" spans="2:19" x14ac:dyDescent="0.25">
      <c r="B107" s="19">
        <v>10284</v>
      </c>
      <c r="C107" s="19">
        <v>67</v>
      </c>
      <c r="D107" s="21">
        <v>11.2</v>
      </c>
      <c r="E107" s="19">
        <v>5</v>
      </c>
      <c r="F107" s="20">
        <v>0.25</v>
      </c>
      <c r="O107" s="19">
        <v>10406</v>
      </c>
      <c r="P107" s="19">
        <v>21</v>
      </c>
      <c r="Q107" s="31">
        <v>8</v>
      </c>
      <c r="R107" s="19">
        <v>30</v>
      </c>
      <c r="S107" s="20">
        <v>0.10000000149011599</v>
      </c>
    </row>
    <row r="108" spans="2:19" x14ac:dyDescent="0.25">
      <c r="B108" s="19">
        <v>10285</v>
      </c>
      <c r="C108" s="19">
        <v>1</v>
      </c>
      <c r="D108" s="21">
        <v>14.4</v>
      </c>
      <c r="E108" s="19">
        <v>45</v>
      </c>
      <c r="F108" s="20">
        <v>0.20000000298023199</v>
      </c>
      <c r="O108" s="19">
        <v>10406</v>
      </c>
      <c r="P108" s="19">
        <v>28</v>
      </c>
      <c r="Q108" s="31">
        <v>36.4</v>
      </c>
      <c r="R108" s="19">
        <v>42</v>
      </c>
      <c r="S108" s="20">
        <v>0.10000000149011599</v>
      </c>
    </row>
    <row r="109" spans="2:19" x14ac:dyDescent="0.25">
      <c r="B109" s="19">
        <v>10285</v>
      </c>
      <c r="C109" s="19">
        <v>40</v>
      </c>
      <c r="D109" s="21">
        <v>14.7</v>
      </c>
      <c r="E109" s="19">
        <v>40</v>
      </c>
      <c r="F109" s="20">
        <v>0.20000000298023199</v>
      </c>
      <c r="O109" s="19">
        <v>10407</v>
      </c>
      <c r="P109" s="19">
        <v>11</v>
      </c>
      <c r="Q109" s="31">
        <v>16.8</v>
      </c>
      <c r="R109" s="19">
        <v>30</v>
      </c>
      <c r="S109" s="20">
        <v>0</v>
      </c>
    </row>
    <row r="110" spans="2:19" x14ac:dyDescent="0.25">
      <c r="B110" s="19">
        <v>10285</v>
      </c>
      <c r="C110" s="19">
        <v>53</v>
      </c>
      <c r="D110" s="21">
        <v>26.2</v>
      </c>
      <c r="E110" s="19">
        <v>36</v>
      </c>
      <c r="F110" s="20">
        <v>0.20000000298023199</v>
      </c>
      <c r="O110" s="19">
        <v>10408</v>
      </c>
      <c r="P110" s="19">
        <v>62</v>
      </c>
      <c r="Q110" s="31">
        <v>39.4</v>
      </c>
      <c r="R110" s="19">
        <v>35</v>
      </c>
      <c r="S110" s="20">
        <v>0</v>
      </c>
    </row>
    <row r="111" spans="2:19" x14ac:dyDescent="0.25">
      <c r="B111" s="19">
        <v>10286</v>
      </c>
      <c r="C111" s="19">
        <v>35</v>
      </c>
      <c r="D111" s="21">
        <v>14.4</v>
      </c>
      <c r="E111" s="19">
        <v>100</v>
      </c>
      <c r="F111" s="20">
        <v>0</v>
      </c>
      <c r="O111" s="19">
        <v>10410</v>
      </c>
      <c r="P111" s="19">
        <v>33</v>
      </c>
      <c r="Q111" s="31">
        <v>2</v>
      </c>
      <c r="R111" s="19">
        <v>49</v>
      </c>
      <c r="S111" s="20">
        <v>0</v>
      </c>
    </row>
    <row r="112" spans="2:19" x14ac:dyDescent="0.25">
      <c r="B112" s="19">
        <v>10286</v>
      </c>
      <c r="C112" s="19">
        <v>62</v>
      </c>
      <c r="D112" s="21">
        <v>39.4</v>
      </c>
      <c r="E112" s="19">
        <v>40</v>
      </c>
      <c r="F112" s="20">
        <v>0</v>
      </c>
      <c r="O112" s="19">
        <v>10411</v>
      </c>
      <c r="P112" s="19">
        <v>44</v>
      </c>
      <c r="Q112" s="31">
        <v>15.5</v>
      </c>
      <c r="R112" s="19">
        <v>40</v>
      </c>
      <c r="S112" s="20">
        <v>0.20000000298023199</v>
      </c>
    </row>
    <row r="113" spans="2:19" x14ac:dyDescent="0.25">
      <c r="B113" s="19">
        <v>10287</v>
      </c>
      <c r="C113" s="19">
        <v>16</v>
      </c>
      <c r="D113" s="21">
        <v>13.9</v>
      </c>
      <c r="E113" s="19">
        <v>40</v>
      </c>
      <c r="F113" s="20">
        <v>0.15000000596046401</v>
      </c>
      <c r="O113" s="19">
        <v>10413</v>
      </c>
      <c r="P113" s="19">
        <v>62</v>
      </c>
      <c r="Q113" s="31">
        <v>39.4</v>
      </c>
      <c r="R113" s="19">
        <v>40</v>
      </c>
      <c r="S113" s="20">
        <v>0</v>
      </c>
    </row>
    <row r="114" spans="2:19" x14ac:dyDescent="0.25">
      <c r="B114" s="19">
        <v>10287</v>
      </c>
      <c r="C114" s="19">
        <v>34</v>
      </c>
      <c r="D114" s="21">
        <v>11.2</v>
      </c>
      <c r="E114" s="19">
        <v>20</v>
      </c>
      <c r="F114" s="20">
        <v>0</v>
      </c>
      <c r="O114" s="19">
        <v>10414</v>
      </c>
      <c r="P114" s="19">
        <v>33</v>
      </c>
      <c r="Q114" s="31">
        <v>2</v>
      </c>
      <c r="R114" s="19">
        <v>50</v>
      </c>
      <c r="S114" s="20">
        <v>0</v>
      </c>
    </row>
    <row r="115" spans="2:19" x14ac:dyDescent="0.25">
      <c r="B115" s="19">
        <v>10287</v>
      </c>
      <c r="C115" s="19">
        <v>46</v>
      </c>
      <c r="D115" s="21">
        <v>9.6</v>
      </c>
      <c r="E115" s="19">
        <v>15</v>
      </c>
      <c r="F115" s="20">
        <v>0.15000000596046401</v>
      </c>
      <c r="O115" s="19">
        <v>10417</v>
      </c>
      <c r="P115" s="19">
        <v>38</v>
      </c>
      <c r="Q115" s="31">
        <v>210.8</v>
      </c>
      <c r="R115" s="19">
        <v>50</v>
      </c>
      <c r="S115" s="20">
        <v>0</v>
      </c>
    </row>
    <row r="116" spans="2:19" x14ac:dyDescent="0.25">
      <c r="B116" s="19">
        <v>10288</v>
      </c>
      <c r="C116" s="19">
        <v>54</v>
      </c>
      <c r="D116" s="21">
        <v>5.9</v>
      </c>
      <c r="E116" s="19">
        <v>10</v>
      </c>
      <c r="F116" s="20">
        <v>0.10000000149011599</v>
      </c>
      <c r="O116" s="19">
        <v>10417</v>
      </c>
      <c r="P116" s="19">
        <v>68</v>
      </c>
      <c r="Q116" s="31">
        <v>10</v>
      </c>
      <c r="R116" s="19">
        <v>36</v>
      </c>
      <c r="S116" s="20">
        <v>0.25</v>
      </c>
    </row>
    <row r="117" spans="2:19" x14ac:dyDescent="0.25">
      <c r="B117" s="19">
        <v>10288</v>
      </c>
      <c r="C117" s="19">
        <v>68</v>
      </c>
      <c r="D117" s="21">
        <v>10</v>
      </c>
      <c r="E117" s="19">
        <v>3</v>
      </c>
      <c r="F117" s="20">
        <v>0.10000000149011599</v>
      </c>
      <c r="O117" s="19">
        <v>10417</v>
      </c>
      <c r="P117" s="19">
        <v>77</v>
      </c>
      <c r="Q117" s="31">
        <v>10.4</v>
      </c>
      <c r="R117" s="19">
        <v>35</v>
      </c>
      <c r="S117" s="20">
        <v>0</v>
      </c>
    </row>
    <row r="118" spans="2:19" x14ac:dyDescent="0.25">
      <c r="B118" s="19">
        <v>10289</v>
      </c>
      <c r="C118" s="19">
        <v>3</v>
      </c>
      <c r="D118" s="21">
        <v>8</v>
      </c>
      <c r="E118" s="19">
        <v>30</v>
      </c>
      <c r="F118" s="20">
        <v>0</v>
      </c>
      <c r="O118" s="19">
        <v>10421</v>
      </c>
      <c r="P118" s="19">
        <v>26</v>
      </c>
      <c r="Q118" s="31">
        <v>24.9</v>
      </c>
      <c r="R118" s="19">
        <v>30</v>
      </c>
      <c r="S118" s="20">
        <v>0</v>
      </c>
    </row>
    <row r="119" spans="2:19" x14ac:dyDescent="0.25">
      <c r="B119" s="19">
        <v>10289</v>
      </c>
      <c r="C119" s="19">
        <v>64</v>
      </c>
      <c r="D119" s="21">
        <v>26.6</v>
      </c>
      <c r="E119" s="19">
        <v>9</v>
      </c>
      <c r="F119" s="20">
        <v>0</v>
      </c>
      <c r="O119" s="19">
        <v>10424</v>
      </c>
      <c r="P119" s="19">
        <v>38</v>
      </c>
      <c r="Q119" s="31">
        <v>210.8</v>
      </c>
      <c r="R119" s="19">
        <v>49</v>
      </c>
      <c r="S119" s="20">
        <v>0.20000000298023199</v>
      </c>
    </row>
    <row r="120" spans="2:19" x14ac:dyDescent="0.25">
      <c r="B120" s="19">
        <v>10290</v>
      </c>
      <c r="C120" s="19">
        <v>5</v>
      </c>
      <c r="D120" s="21">
        <v>17</v>
      </c>
      <c r="E120" s="19">
        <v>20</v>
      </c>
      <c r="F120" s="20">
        <v>0</v>
      </c>
      <c r="O120" s="19">
        <v>10424</v>
      </c>
      <c r="P120" s="19">
        <v>68</v>
      </c>
      <c r="Q120" s="31">
        <v>10</v>
      </c>
      <c r="R120" s="19">
        <v>30</v>
      </c>
      <c r="S120" s="20">
        <v>0.20000000298023199</v>
      </c>
    </row>
    <row r="121" spans="2:19" x14ac:dyDescent="0.25">
      <c r="B121" s="19">
        <v>10290</v>
      </c>
      <c r="C121" s="19">
        <v>29</v>
      </c>
      <c r="D121" s="21">
        <v>99</v>
      </c>
      <c r="E121" s="19">
        <v>15</v>
      </c>
      <c r="F121" s="20">
        <v>0</v>
      </c>
      <c r="O121" s="19">
        <v>10427</v>
      </c>
      <c r="P121" s="19">
        <v>14</v>
      </c>
      <c r="Q121" s="31">
        <v>18.600000000000001</v>
      </c>
      <c r="R121" s="19">
        <v>35</v>
      </c>
      <c r="S121" s="20">
        <v>0</v>
      </c>
    </row>
    <row r="122" spans="2:19" x14ac:dyDescent="0.25">
      <c r="B122" s="19">
        <v>10290</v>
      </c>
      <c r="C122" s="19">
        <v>49</v>
      </c>
      <c r="D122" s="21">
        <v>16</v>
      </c>
      <c r="E122" s="19">
        <v>15</v>
      </c>
      <c r="F122" s="20">
        <v>0</v>
      </c>
      <c r="O122" s="19">
        <v>10429</v>
      </c>
      <c r="P122" s="19">
        <v>50</v>
      </c>
      <c r="Q122" s="31">
        <v>13</v>
      </c>
      <c r="R122" s="19">
        <v>40</v>
      </c>
      <c r="S122" s="20">
        <v>0</v>
      </c>
    </row>
    <row r="123" spans="2:19" x14ac:dyDescent="0.25">
      <c r="B123" s="19">
        <v>10290</v>
      </c>
      <c r="C123" s="19">
        <v>77</v>
      </c>
      <c r="D123" s="21">
        <v>10.4</v>
      </c>
      <c r="E123" s="19">
        <v>10</v>
      </c>
      <c r="F123" s="20">
        <v>0</v>
      </c>
      <c r="O123" s="19">
        <v>10429</v>
      </c>
      <c r="P123" s="19">
        <v>63</v>
      </c>
      <c r="Q123" s="31">
        <v>35.1</v>
      </c>
      <c r="R123" s="19">
        <v>35</v>
      </c>
      <c r="S123" s="20">
        <v>0.25</v>
      </c>
    </row>
    <row r="124" spans="2:19" x14ac:dyDescent="0.25">
      <c r="B124" s="19">
        <v>10291</v>
      </c>
      <c r="C124" s="19">
        <v>13</v>
      </c>
      <c r="D124" s="21">
        <v>4.8</v>
      </c>
      <c r="E124" s="19">
        <v>20</v>
      </c>
      <c r="F124" s="20">
        <v>0.10000000149011599</v>
      </c>
      <c r="O124" s="19">
        <v>10430</v>
      </c>
      <c r="P124" s="19">
        <v>17</v>
      </c>
      <c r="Q124" s="31">
        <v>31.2</v>
      </c>
      <c r="R124" s="19">
        <v>45</v>
      </c>
      <c r="S124" s="20">
        <v>0.20000000298023199</v>
      </c>
    </row>
    <row r="125" spans="2:19" x14ac:dyDescent="0.25">
      <c r="B125" s="19">
        <v>10291</v>
      </c>
      <c r="C125" s="19">
        <v>44</v>
      </c>
      <c r="D125" s="21">
        <v>15.5</v>
      </c>
      <c r="E125" s="19">
        <v>24</v>
      </c>
      <c r="F125" s="20">
        <v>0.10000000149011599</v>
      </c>
      <c r="O125" s="19">
        <v>10430</v>
      </c>
      <c r="P125" s="19">
        <v>21</v>
      </c>
      <c r="Q125" s="31">
        <v>8</v>
      </c>
      <c r="R125" s="19">
        <v>50</v>
      </c>
      <c r="S125" s="20">
        <v>0</v>
      </c>
    </row>
    <row r="126" spans="2:19" x14ac:dyDescent="0.25">
      <c r="B126" s="19">
        <v>10291</v>
      </c>
      <c r="C126" s="19">
        <v>51</v>
      </c>
      <c r="D126" s="21">
        <v>42.4</v>
      </c>
      <c r="E126" s="19">
        <v>2</v>
      </c>
      <c r="F126" s="20">
        <v>0.10000000149011599</v>
      </c>
      <c r="O126" s="19">
        <v>10430</v>
      </c>
      <c r="P126" s="19">
        <v>56</v>
      </c>
      <c r="Q126" s="31">
        <v>30.4</v>
      </c>
      <c r="R126" s="19">
        <v>30</v>
      </c>
      <c r="S126" s="20">
        <v>0</v>
      </c>
    </row>
    <row r="127" spans="2:19" x14ac:dyDescent="0.25">
      <c r="B127" s="19">
        <v>10292</v>
      </c>
      <c r="C127" s="19">
        <v>20</v>
      </c>
      <c r="D127" s="21">
        <v>64.8</v>
      </c>
      <c r="E127" s="19">
        <v>20</v>
      </c>
      <c r="F127" s="20">
        <v>0</v>
      </c>
      <c r="O127" s="19">
        <v>10431</v>
      </c>
      <c r="P127" s="19">
        <v>17</v>
      </c>
      <c r="Q127" s="31">
        <v>31.2</v>
      </c>
      <c r="R127" s="19">
        <v>50</v>
      </c>
      <c r="S127" s="20">
        <v>0.25</v>
      </c>
    </row>
    <row r="128" spans="2:19" x14ac:dyDescent="0.25">
      <c r="B128" s="19">
        <v>10293</v>
      </c>
      <c r="C128" s="19">
        <v>18</v>
      </c>
      <c r="D128" s="21">
        <v>50</v>
      </c>
      <c r="E128" s="19">
        <v>12</v>
      </c>
      <c r="F128" s="20">
        <v>0</v>
      </c>
      <c r="O128" s="19">
        <v>10431</v>
      </c>
      <c r="P128" s="19">
        <v>40</v>
      </c>
      <c r="Q128" s="31">
        <v>14.7</v>
      </c>
      <c r="R128" s="19">
        <v>50</v>
      </c>
      <c r="S128" s="20">
        <v>0.25</v>
      </c>
    </row>
    <row r="129" spans="2:19" x14ac:dyDescent="0.25">
      <c r="B129" s="19">
        <v>10293</v>
      </c>
      <c r="C129" s="19">
        <v>24</v>
      </c>
      <c r="D129" s="21">
        <v>3.6</v>
      </c>
      <c r="E129" s="19">
        <v>10</v>
      </c>
      <c r="F129" s="20">
        <v>0</v>
      </c>
      <c r="O129" s="19">
        <v>10431</v>
      </c>
      <c r="P129" s="19">
        <v>47</v>
      </c>
      <c r="Q129" s="31">
        <v>7.6</v>
      </c>
      <c r="R129" s="19">
        <v>30</v>
      </c>
      <c r="S129" s="20">
        <v>0.25</v>
      </c>
    </row>
    <row r="130" spans="2:19" x14ac:dyDescent="0.25">
      <c r="B130" s="19">
        <v>10293</v>
      </c>
      <c r="C130" s="19">
        <v>63</v>
      </c>
      <c r="D130" s="21">
        <v>35.1</v>
      </c>
      <c r="E130" s="19">
        <v>5</v>
      </c>
      <c r="F130" s="20">
        <v>0</v>
      </c>
      <c r="O130" s="19">
        <v>10432</v>
      </c>
      <c r="P130" s="19">
        <v>54</v>
      </c>
      <c r="Q130" s="31">
        <v>5.9</v>
      </c>
      <c r="R130" s="19">
        <v>40</v>
      </c>
      <c r="S130" s="20">
        <v>0</v>
      </c>
    </row>
    <row r="131" spans="2:19" x14ac:dyDescent="0.25">
      <c r="B131" s="19">
        <v>10293</v>
      </c>
      <c r="C131" s="19">
        <v>75</v>
      </c>
      <c r="D131" s="21">
        <v>6.2</v>
      </c>
      <c r="E131" s="19">
        <v>6</v>
      </c>
      <c r="F131" s="20">
        <v>0</v>
      </c>
      <c r="O131" s="19">
        <v>10436</v>
      </c>
      <c r="P131" s="19">
        <v>56</v>
      </c>
      <c r="Q131" s="31">
        <v>30.4</v>
      </c>
      <c r="R131" s="19">
        <v>40</v>
      </c>
      <c r="S131" s="20">
        <v>0.10000000149011599</v>
      </c>
    </row>
    <row r="132" spans="2:19" x14ac:dyDescent="0.25">
      <c r="B132" s="19">
        <v>10294</v>
      </c>
      <c r="C132" s="19">
        <v>1</v>
      </c>
      <c r="D132" s="21">
        <v>14.4</v>
      </c>
      <c r="E132" s="19">
        <v>18</v>
      </c>
      <c r="F132" s="20">
        <v>0</v>
      </c>
      <c r="O132" s="19">
        <v>10436</v>
      </c>
      <c r="P132" s="19">
        <v>64</v>
      </c>
      <c r="Q132" s="31">
        <v>26.6</v>
      </c>
      <c r="R132" s="19">
        <v>30</v>
      </c>
      <c r="S132" s="20">
        <v>0.10000000149011599</v>
      </c>
    </row>
    <row r="133" spans="2:19" x14ac:dyDescent="0.25">
      <c r="B133" s="19">
        <v>10294</v>
      </c>
      <c r="C133" s="19">
        <v>17</v>
      </c>
      <c r="D133" s="21">
        <v>31.2</v>
      </c>
      <c r="E133" s="19">
        <v>15</v>
      </c>
      <c r="F133" s="20">
        <v>0</v>
      </c>
      <c r="O133" s="19">
        <v>10439</v>
      </c>
      <c r="P133" s="19">
        <v>74</v>
      </c>
      <c r="Q133" s="31">
        <v>8</v>
      </c>
      <c r="R133" s="19">
        <v>30</v>
      </c>
      <c r="S133" s="20">
        <v>0</v>
      </c>
    </row>
    <row r="134" spans="2:19" x14ac:dyDescent="0.25">
      <c r="B134" s="19">
        <v>10294</v>
      </c>
      <c r="C134" s="19">
        <v>43</v>
      </c>
      <c r="D134" s="21">
        <v>36.799999999999997</v>
      </c>
      <c r="E134" s="19">
        <v>15</v>
      </c>
      <c r="F134" s="20">
        <v>0</v>
      </c>
      <c r="O134" s="19">
        <v>10440</v>
      </c>
      <c r="P134" s="19">
        <v>2</v>
      </c>
      <c r="Q134" s="31">
        <v>15.2</v>
      </c>
      <c r="R134" s="19">
        <v>45</v>
      </c>
      <c r="S134" s="20">
        <v>0.15000000596046401</v>
      </c>
    </row>
    <row r="135" spans="2:19" x14ac:dyDescent="0.25">
      <c r="B135" s="19">
        <v>10294</v>
      </c>
      <c r="C135" s="19">
        <v>60</v>
      </c>
      <c r="D135" s="21">
        <v>27.2</v>
      </c>
      <c r="E135" s="19">
        <v>21</v>
      </c>
      <c r="F135" s="20">
        <v>0</v>
      </c>
      <c r="O135" s="19">
        <v>10440</v>
      </c>
      <c r="P135" s="19">
        <v>16</v>
      </c>
      <c r="Q135" s="31">
        <v>13.9</v>
      </c>
      <c r="R135" s="19">
        <v>49</v>
      </c>
      <c r="S135" s="20">
        <v>0.15000000596046401</v>
      </c>
    </row>
    <row r="136" spans="2:19" x14ac:dyDescent="0.25">
      <c r="B136" s="19">
        <v>10294</v>
      </c>
      <c r="C136" s="19">
        <v>75</v>
      </c>
      <c r="D136" s="21">
        <v>6.2</v>
      </c>
      <c r="E136" s="19">
        <v>6</v>
      </c>
      <c r="F136" s="20">
        <v>0</v>
      </c>
      <c r="O136" s="19">
        <v>10441</v>
      </c>
      <c r="P136" s="19">
        <v>27</v>
      </c>
      <c r="Q136" s="31">
        <v>35.1</v>
      </c>
      <c r="R136" s="19">
        <v>50</v>
      </c>
      <c r="S136" s="20">
        <v>0</v>
      </c>
    </row>
    <row r="137" spans="2:19" x14ac:dyDescent="0.25">
      <c r="B137" s="19">
        <v>10295</v>
      </c>
      <c r="C137" s="19">
        <v>56</v>
      </c>
      <c r="D137" s="21">
        <v>30.4</v>
      </c>
      <c r="E137" s="19">
        <v>4</v>
      </c>
      <c r="F137" s="20">
        <v>0</v>
      </c>
      <c r="O137" s="19">
        <v>10442</v>
      </c>
      <c r="P137" s="19">
        <v>11</v>
      </c>
      <c r="Q137" s="31">
        <v>16.8</v>
      </c>
      <c r="R137" s="19">
        <v>30</v>
      </c>
      <c r="S137" s="20">
        <v>0</v>
      </c>
    </row>
    <row r="138" spans="2:19" x14ac:dyDescent="0.25">
      <c r="B138" s="19">
        <v>10296</v>
      </c>
      <c r="C138" s="19">
        <v>11</v>
      </c>
      <c r="D138" s="21">
        <v>16.8</v>
      </c>
      <c r="E138" s="19">
        <v>12</v>
      </c>
      <c r="F138" s="20">
        <v>0</v>
      </c>
      <c r="O138" s="19">
        <v>10444</v>
      </c>
      <c r="P138" s="19">
        <v>41</v>
      </c>
      <c r="Q138" s="31">
        <v>7.7</v>
      </c>
      <c r="R138" s="19">
        <v>30</v>
      </c>
      <c r="S138" s="20">
        <v>0</v>
      </c>
    </row>
    <row r="139" spans="2:19" x14ac:dyDescent="0.25">
      <c r="B139" s="19">
        <v>10296</v>
      </c>
      <c r="C139" s="19">
        <v>16</v>
      </c>
      <c r="D139" s="21">
        <v>13.9</v>
      </c>
      <c r="E139" s="19">
        <v>30</v>
      </c>
      <c r="F139" s="20">
        <v>0</v>
      </c>
      <c r="O139" s="19">
        <v>10447</v>
      </c>
      <c r="P139" s="19">
        <v>19</v>
      </c>
      <c r="Q139" s="31">
        <v>7.3</v>
      </c>
      <c r="R139" s="19">
        <v>40</v>
      </c>
      <c r="S139" s="20">
        <v>0</v>
      </c>
    </row>
    <row r="140" spans="2:19" x14ac:dyDescent="0.25">
      <c r="B140" s="19">
        <v>10296</v>
      </c>
      <c r="C140" s="19">
        <v>69</v>
      </c>
      <c r="D140" s="21">
        <v>28.8</v>
      </c>
      <c r="E140" s="19">
        <v>15</v>
      </c>
      <c r="F140" s="20">
        <v>0</v>
      </c>
      <c r="O140" s="19">
        <v>10447</v>
      </c>
      <c r="P140" s="19">
        <v>65</v>
      </c>
      <c r="Q140" s="31">
        <v>16.8</v>
      </c>
      <c r="R140" s="19">
        <v>35</v>
      </c>
      <c r="S140" s="20">
        <v>0</v>
      </c>
    </row>
    <row r="141" spans="2:19" x14ac:dyDescent="0.25">
      <c r="B141" s="19">
        <v>10297</v>
      </c>
      <c r="C141" s="19">
        <v>39</v>
      </c>
      <c r="D141" s="21">
        <v>14.4</v>
      </c>
      <c r="E141" s="19">
        <v>60</v>
      </c>
      <c r="F141" s="20">
        <v>0</v>
      </c>
      <c r="O141" s="19">
        <v>10449</v>
      </c>
      <c r="P141" s="19">
        <v>62</v>
      </c>
      <c r="Q141" s="31">
        <v>39.4</v>
      </c>
      <c r="R141" s="19">
        <v>35</v>
      </c>
      <c r="S141" s="20">
        <v>0</v>
      </c>
    </row>
    <row r="142" spans="2:19" x14ac:dyDescent="0.25">
      <c r="B142" s="19">
        <v>10297</v>
      </c>
      <c r="C142" s="19">
        <v>72</v>
      </c>
      <c r="D142" s="21">
        <v>27.8</v>
      </c>
      <c r="E142" s="19">
        <v>20</v>
      </c>
      <c r="F142" s="20">
        <v>0</v>
      </c>
      <c r="O142" s="19">
        <v>10451</v>
      </c>
      <c r="P142" s="19">
        <v>64</v>
      </c>
      <c r="Q142" s="31">
        <v>26.6</v>
      </c>
      <c r="R142" s="19">
        <v>35</v>
      </c>
      <c r="S142" s="20">
        <v>0.10000000149011599</v>
      </c>
    </row>
    <row r="143" spans="2:19" x14ac:dyDescent="0.25">
      <c r="B143" s="19">
        <v>10298</v>
      </c>
      <c r="C143" s="19">
        <v>2</v>
      </c>
      <c r="D143" s="21">
        <v>15.2</v>
      </c>
      <c r="E143" s="19">
        <v>40</v>
      </c>
      <c r="F143" s="20">
        <v>0</v>
      </c>
      <c r="O143" s="19">
        <v>10455</v>
      </c>
      <c r="P143" s="19">
        <v>53</v>
      </c>
      <c r="Q143" s="31">
        <v>26.2</v>
      </c>
      <c r="R143" s="19">
        <v>50</v>
      </c>
      <c r="S143" s="20">
        <v>0</v>
      </c>
    </row>
    <row r="144" spans="2:19" x14ac:dyDescent="0.25">
      <c r="B144" s="19">
        <v>10298</v>
      </c>
      <c r="C144" s="19">
        <v>36</v>
      </c>
      <c r="D144" s="21">
        <v>15.2</v>
      </c>
      <c r="E144" s="19">
        <v>40</v>
      </c>
      <c r="F144" s="20">
        <v>0.25</v>
      </c>
      <c r="O144" s="19">
        <v>10455</v>
      </c>
      <c r="P144" s="19">
        <v>71</v>
      </c>
      <c r="Q144" s="31">
        <v>17.2</v>
      </c>
      <c r="R144" s="19">
        <v>30</v>
      </c>
      <c r="S144" s="20">
        <v>0</v>
      </c>
    </row>
    <row r="145" spans="2:19" x14ac:dyDescent="0.25">
      <c r="B145" s="19">
        <v>10298</v>
      </c>
      <c r="C145" s="19">
        <v>59</v>
      </c>
      <c r="D145" s="21">
        <v>44</v>
      </c>
      <c r="E145" s="19">
        <v>30</v>
      </c>
      <c r="F145" s="20">
        <v>0.25</v>
      </c>
      <c r="O145" s="19">
        <v>10456</v>
      </c>
      <c r="P145" s="19">
        <v>21</v>
      </c>
      <c r="Q145" s="31">
        <v>8</v>
      </c>
      <c r="R145" s="19">
        <v>40</v>
      </c>
      <c r="S145" s="20">
        <v>0.15000000596046401</v>
      </c>
    </row>
    <row r="146" spans="2:19" x14ac:dyDescent="0.25">
      <c r="B146" s="19">
        <v>10298</v>
      </c>
      <c r="C146" s="19">
        <v>62</v>
      </c>
      <c r="D146" s="21">
        <v>39.4</v>
      </c>
      <c r="E146" s="19">
        <v>15</v>
      </c>
      <c r="F146" s="20">
        <v>0</v>
      </c>
      <c r="O146" s="19">
        <v>10457</v>
      </c>
      <c r="P146" s="19">
        <v>59</v>
      </c>
      <c r="Q146" s="31">
        <v>44</v>
      </c>
      <c r="R146" s="19">
        <v>36</v>
      </c>
      <c r="S146" s="20">
        <v>0</v>
      </c>
    </row>
    <row r="147" spans="2:19" x14ac:dyDescent="0.25">
      <c r="B147" s="19">
        <v>10299</v>
      </c>
      <c r="C147" s="19">
        <v>19</v>
      </c>
      <c r="D147" s="21">
        <v>7.3</v>
      </c>
      <c r="E147" s="19">
        <v>15</v>
      </c>
      <c r="F147" s="20">
        <v>0</v>
      </c>
      <c r="O147" s="19">
        <v>10458</v>
      </c>
      <c r="P147" s="19">
        <v>26</v>
      </c>
      <c r="Q147" s="31">
        <v>24.9</v>
      </c>
      <c r="R147" s="19">
        <v>30</v>
      </c>
      <c r="S147" s="20">
        <v>0</v>
      </c>
    </row>
    <row r="148" spans="2:19" x14ac:dyDescent="0.25">
      <c r="B148" s="19">
        <v>10299</v>
      </c>
      <c r="C148" s="19">
        <v>70</v>
      </c>
      <c r="D148" s="21">
        <v>12</v>
      </c>
      <c r="E148" s="19">
        <v>20</v>
      </c>
      <c r="F148" s="20">
        <v>0</v>
      </c>
      <c r="O148" s="19">
        <v>10458</v>
      </c>
      <c r="P148" s="19">
        <v>28</v>
      </c>
      <c r="Q148" s="31">
        <v>36.4</v>
      </c>
      <c r="R148" s="19">
        <v>30</v>
      </c>
      <c r="S148" s="20">
        <v>0</v>
      </c>
    </row>
    <row r="149" spans="2:19" x14ac:dyDescent="0.25">
      <c r="B149" s="19">
        <v>10300</v>
      </c>
      <c r="C149" s="19">
        <v>66</v>
      </c>
      <c r="D149" s="21">
        <v>13.6</v>
      </c>
      <c r="E149" s="19">
        <v>30</v>
      </c>
      <c r="F149" s="20">
        <v>0</v>
      </c>
      <c r="O149" s="19">
        <v>10458</v>
      </c>
      <c r="P149" s="19">
        <v>71</v>
      </c>
      <c r="Q149" s="31">
        <v>17.2</v>
      </c>
      <c r="R149" s="19">
        <v>50</v>
      </c>
      <c r="S149" s="20">
        <v>0</v>
      </c>
    </row>
    <row r="150" spans="2:19" x14ac:dyDescent="0.25">
      <c r="B150" s="19">
        <v>10300</v>
      </c>
      <c r="C150" s="19">
        <v>68</v>
      </c>
      <c r="D150" s="21">
        <v>10</v>
      </c>
      <c r="E150" s="19">
        <v>20</v>
      </c>
      <c r="F150" s="20">
        <v>0</v>
      </c>
      <c r="O150" s="19">
        <v>10459</v>
      </c>
      <c r="P150" s="19">
        <v>72</v>
      </c>
      <c r="Q150" s="31">
        <v>27.8</v>
      </c>
      <c r="R150" s="19">
        <v>40</v>
      </c>
      <c r="S150" s="20">
        <v>0</v>
      </c>
    </row>
    <row r="151" spans="2:19" x14ac:dyDescent="0.25">
      <c r="B151" s="19">
        <v>10301</v>
      </c>
      <c r="C151" s="19">
        <v>40</v>
      </c>
      <c r="D151" s="21">
        <v>14.7</v>
      </c>
      <c r="E151" s="19">
        <v>10</v>
      </c>
      <c r="F151" s="20">
        <v>0</v>
      </c>
      <c r="O151" s="19">
        <v>10461</v>
      </c>
      <c r="P151" s="19">
        <v>21</v>
      </c>
      <c r="Q151" s="31">
        <v>8</v>
      </c>
      <c r="R151" s="19">
        <v>40</v>
      </c>
      <c r="S151" s="20">
        <v>0.25</v>
      </c>
    </row>
    <row r="152" spans="2:19" x14ac:dyDescent="0.25">
      <c r="B152" s="19">
        <v>10301</v>
      </c>
      <c r="C152" s="19">
        <v>56</v>
      </c>
      <c r="D152" s="21">
        <v>30.4</v>
      </c>
      <c r="E152" s="19">
        <v>20</v>
      </c>
      <c r="F152" s="20">
        <v>0</v>
      </c>
      <c r="O152" s="19">
        <v>10463</v>
      </c>
      <c r="P152" s="19">
        <v>42</v>
      </c>
      <c r="Q152" s="31">
        <v>11.2</v>
      </c>
      <c r="R152" s="19">
        <v>50</v>
      </c>
      <c r="S152" s="20">
        <v>0</v>
      </c>
    </row>
    <row r="153" spans="2:19" x14ac:dyDescent="0.25">
      <c r="B153" s="19">
        <v>10302</v>
      </c>
      <c r="C153" s="19">
        <v>17</v>
      </c>
      <c r="D153" s="21">
        <v>31.2</v>
      </c>
      <c r="E153" s="19">
        <v>40</v>
      </c>
      <c r="F153" s="20">
        <v>0</v>
      </c>
      <c r="O153" s="19">
        <v>10464</v>
      </c>
      <c r="P153" s="19">
        <v>56</v>
      </c>
      <c r="Q153" s="31">
        <v>30.4</v>
      </c>
      <c r="R153" s="19">
        <v>30</v>
      </c>
      <c r="S153" s="20">
        <v>0.20000000298023199</v>
      </c>
    </row>
    <row r="154" spans="2:19" x14ac:dyDescent="0.25">
      <c r="B154" s="19">
        <v>10302</v>
      </c>
      <c r="C154" s="19">
        <v>28</v>
      </c>
      <c r="D154" s="21">
        <v>36.4</v>
      </c>
      <c r="E154" s="19">
        <v>28</v>
      </c>
      <c r="F154" s="20">
        <v>0</v>
      </c>
      <c r="O154" s="19">
        <v>10465</v>
      </c>
      <c r="P154" s="19">
        <v>45</v>
      </c>
      <c r="Q154" s="31">
        <v>7.6</v>
      </c>
      <c r="R154" s="19">
        <v>30</v>
      </c>
      <c r="S154" s="20">
        <v>0.10000000149011599</v>
      </c>
    </row>
    <row r="155" spans="2:19" x14ac:dyDescent="0.25">
      <c r="B155" s="19">
        <v>10302</v>
      </c>
      <c r="C155" s="19">
        <v>43</v>
      </c>
      <c r="D155" s="21">
        <v>36.799999999999997</v>
      </c>
      <c r="E155" s="19">
        <v>12</v>
      </c>
      <c r="F155" s="20">
        <v>0</v>
      </c>
      <c r="O155" s="19">
        <v>10469</v>
      </c>
      <c r="P155" s="19">
        <v>2</v>
      </c>
      <c r="Q155" s="31">
        <v>15.2</v>
      </c>
      <c r="R155" s="19">
        <v>40</v>
      </c>
      <c r="S155" s="20">
        <v>0.15000000596046401</v>
      </c>
    </row>
    <row r="156" spans="2:19" x14ac:dyDescent="0.25">
      <c r="B156" s="19">
        <v>10303</v>
      </c>
      <c r="C156" s="19">
        <v>40</v>
      </c>
      <c r="D156" s="21">
        <v>14.7</v>
      </c>
      <c r="E156" s="19">
        <v>40</v>
      </c>
      <c r="F156" s="20">
        <v>0.10000000149011599</v>
      </c>
      <c r="O156" s="19">
        <v>10469</v>
      </c>
      <c r="P156" s="19">
        <v>16</v>
      </c>
      <c r="Q156" s="31">
        <v>13.9</v>
      </c>
      <c r="R156" s="19">
        <v>35</v>
      </c>
      <c r="S156" s="20">
        <v>0.15000000596046401</v>
      </c>
    </row>
    <row r="157" spans="2:19" x14ac:dyDescent="0.25">
      <c r="B157" s="19">
        <v>10303</v>
      </c>
      <c r="C157" s="19">
        <v>65</v>
      </c>
      <c r="D157" s="21">
        <v>16.8</v>
      </c>
      <c r="E157" s="19">
        <v>30</v>
      </c>
      <c r="F157" s="20">
        <v>0.10000000149011599</v>
      </c>
      <c r="O157" s="19">
        <v>10470</v>
      </c>
      <c r="P157" s="19">
        <v>18</v>
      </c>
      <c r="Q157" s="31">
        <v>50</v>
      </c>
      <c r="R157" s="19">
        <v>30</v>
      </c>
      <c r="S157" s="20">
        <v>0</v>
      </c>
    </row>
    <row r="158" spans="2:19" x14ac:dyDescent="0.25">
      <c r="B158" s="19">
        <v>10303</v>
      </c>
      <c r="C158" s="19">
        <v>68</v>
      </c>
      <c r="D158" s="21">
        <v>10</v>
      </c>
      <c r="E158" s="19">
        <v>15</v>
      </c>
      <c r="F158" s="20">
        <v>0.10000000149011599</v>
      </c>
      <c r="O158" s="19">
        <v>10471</v>
      </c>
      <c r="P158" s="19">
        <v>7</v>
      </c>
      <c r="Q158" s="31">
        <v>24</v>
      </c>
      <c r="R158" s="19">
        <v>30</v>
      </c>
      <c r="S158" s="20">
        <v>0</v>
      </c>
    </row>
    <row r="159" spans="2:19" x14ac:dyDescent="0.25">
      <c r="B159" s="19">
        <v>10304</v>
      </c>
      <c r="C159" s="19">
        <v>49</v>
      </c>
      <c r="D159" s="21">
        <v>16</v>
      </c>
      <c r="E159" s="19">
        <v>30</v>
      </c>
      <c r="F159" s="20">
        <v>0</v>
      </c>
      <c r="O159" s="19">
        <v>10475</v>
      </c>
      <c r="P159" s="19">
        <v>31</v>
      </c>
      <c r="Q159" s="31">
        <v>10</v>
      </c>
      <c r="R159" s="19">
        <v>35</v>
      </c>
      <c r="S159" s="20">
        <v>0.15000000596046401</v>
      </c>
    </row>
    <row r="160" spans="2:19" x14ac:dyDescent="0.25">
      <c r="B160" s="19">
        <v>10304</v>
      </c>
      <c r="C160" s="19">
        <v>59</v>
      </c>
      <c r="D160" s="21">
        <v>44</v>
      </c>
      <c r="E160" s="19">
        <v>10</v>
      </c>
      <c r="F160" s="20">
        <v>0</v>
      </c>
      <c r="O160" s="19">
        <v>10475</v>
      </c>
      <c r="P160" s="19">
        <v>76</v>
      </c>
      <c r="Q160" s="31">
        <v>14.4</v>
      </c>
      <c r="R160" s="19">
        <v>42</v>
      </c>
      <c r="S160" s="20">
        <v>0.15000000596046401</v>
      </c>
    </row>
    <row r="161" spans="2:19" x14ac:dyDescent="0.25">
      <c r="B161" s="19">
        <v>10304</v>
      </c>
      <c r="C161" s="19">
        <v>71</v>
      </c>
      <c r="D161" s="21">
        <v>17.2</v>
      </c>
      <c r="E161" s="19">
        <v>2</v>
      </c>
      <c r="F161" s="20">
        <v>0</v>
      </c>
      <c r="O161" s="19">
        <v>10479</v>
      </c>
      <c r="P161" s="19">
        <v>38</v>
      </c>
      <c r="Q161" s="31">
        <v>210.8</v>
      </c>
      <c r="R161" s="19">
        <v>30</v>
      </c>
      <c r="S161" s="20">
        <v>0</v>
      </c>
    </row>
    <row r="162" spans="2:19" x14ac:dyDescent="0.25">
      <c r="B162" s="19">
        <v>10305</v>
      </c>
      <c r="C162" s="19">
        <v>18</v>
      </c>
      <c r="D162" s="21">
        <v>50</v>
      </c>
      <c r="E162" s="19">
        <v>25</v>
      </c>
      <c r="F162" s="20">
        <v>0.10000000149011599</v>
      </c>
      <c r="O162" s="19">
        <v>10479</v>
      </c>
      <c r="P162" s="19">
        <v>64</v>
      </c>
      <c r="Q162" s="31">
        <v>26.6</v>
      </c>
      <c r="R162" s="19">
        <v>30</v>
      </c>
      <c r="S162" s="20">
        <v>0</v>
      </c>
    </row>
    <row r="163" spans="2:19" x14ac:dyDescent="0.25">
      <c r="B163" s="19">
        <v>10305</v>
      </c>
      <c r="C163" s="19">
        <v>29</v>
      </c>
      <c r="D163" s="21">
        <v>99</v>
      </c>
      <c r="E163" s="19">
        <v>25</v>
      </c>
      <c r="F163" s="20">
        <v>0.10000000149011599</v>
      </c>
      <c r="O163" s="19">
        <v>10480</v>
      </c>
      <c r="P163" s="19">
        <v>47</v>
      </c>
      <c r="Q163" s="31">
        <v>7.6</v>
      </c>
      <c r="R163" s="19">
        <v>30</v>
      </c>
      <c r="S163" s="20">
        <v>0</v>
      </c>
    </row>
    <row r="164" spans="2:19" x14ac:dyDescent="0.25">
      <c r="B164" s="19">
        <v>10305</v>
      </c>
      <c r="C164" s="19">
        <v>39</v>
      </c>
      <c r="D164" s="21">
        <v>14.4</v>
      </c>
      <c r="E164" s="19">
        <v>30</v>
      </c>
      <c r="F164" s="20">
        <v>0.10000000149011599</v>
      </c>
      <c r="O164" s="19">
        <v>10481</v>
      </c>
      <c r="P164" s="19">
        <v>60</v>
      </c>
      <c r="Q164" s="31">
        <v>27.2</v>
      </c>
      <c r="R164" s="19">
        <v>40</v>
      </c>
      <c r="S164" s="20">
        <v>0</v>
      </c>
    </row>
    <row r="165" spans="2:19" x14ac:dyDescent="0.25">
      <c r="B165" s="19">
        <v>10306</v>
      </c>
      <c r="C165" s="19">
        <v>30</v>
      </c>
      <c r="D165" s="21">
        <v>20.7</v>
      </c>
      <c r="E165" s="19">
        <v>10</v>
      </c>
      <c r="F165" s="20">
        <v>0</v>
      </c>
      <c r="O165" s="19">
        <v>10483</v>
      </c>
      <c r="P165" s="19">
        <v>34</v>
      </c>
      <c r="Q165" s="31">
        <v>11.2</v>
      </c>
      <c r="R165" s="19">
        <v>35</v>
      </c>
      <c r="S165" s="20">
        <v>5.0000000745058101E-2</v>
      </c>
    </row>
    <row r="166" spans="2:19" x14ac:dyDescent="0.25">
      <c r="B166" s="19">
        <v>10306</v>
      </c>
      <c r="C166" s="19">
        <v>53</v>
      </c>
      <c r="D166" s="21">
        <v>26.2</v>
      </c>
      <c r="E166" s="19">
        <v>10</v>
      </c>
      <c r="F166" s="20">
        <v>0</v>
      </c>
      <c r="O166" s="19">
        <v>10483</v>
      </c>
      <c r="P166" s="19">
        <v>77</v>
      </c>
      <c r="Q166" s="31">
        <v>10.4</v>
      </c>
      <c r="R166" s="19">
        <v>30</v>
      </c>
      <c r="S166" s="20">
        <v>5.0000000745058101E-2</v>
      </c>
    </row>
    <row r="167" spans="2:19" x14ac:dyDescent="0.25">
      <c r="B167" s="19">
        <v>10306</v>
      </c>
      <c r="C167" s="19">
        <v>54</v>
      </c>
      <c r="D167" s="21">
        <v>5.9</v>
      </c>
      <c r="E167" s="19">
        <v>5</v>
      </c>
      <c r="F167" s="20">
        <v>0</v>
      </c>
      <c r="O167" s="19">
        <v>10485</v>
      </c>
      <c r="P167" s="19">
        <v>55</v>
      </c>
      <c r="Q167" s="31">
        <v>19.2</v>
      </c>
      <c r="R167" s="19">
        <v>30</v>
      </c>
      <c r="S167" s="20">
        <v>0.10000000149011599</v>
      </c>
    </row>
    <row r="168" spans="2:19" x14ac:dyDescent="0.25">
      <c r="B168" s="19">
        <v>10307</v>
      </c>
      <c r="C168" s="19">
        <v>62</v>
      </c>
      <c r="D168" s="21">
        <v>39.4</v>
      </c>
      <c r="E168" s="19">
        <v>10</v>
      </c>
      <c r="F168" s="20">
        <v>0</v>
      </c>
      <c r="O168" s="19">
        <v>10487</v>
      </c>
      <c r="P168" s="19">
        <v>26</v>
      </c>
      <c r="Q168" s="31">
        <v>24.9</v>
      </c>
      <c r="R168" s="19">
        <v>30</v>
      </c>
      <c r="S168" s="20">
        <v>0</v>
      </c>
    </row>
    <row r="169" spans="2:19" x14ac:dyDescent="0.25">
      <c r="B169" s="19">
        <v>10307</v>
      </c>
      <c r="C169" s="19">
        <v>68</v>
      </c>
      <c r="D169" s="21">
        <v>10</v>
      </c>
      <c r="E169" s="19">
        <v>3</v>
      </c>
      <c r="F169" s="20">
        <v>0</v>
      </c>
      <c r="O169" s="19">
        <v>10488</v>
      </c>
      <c r="P169" s="19">
        <v>59</v>
      </c>
      <c r="Q169" s="31">
        <v>44</v>
      </c>
      <c r="R169" s="19">
        <v>30</v>
      </c>
      <c r="S169" s="20">
        <v>0</v>
      </c>
    </row>
    <row r="170" spans="2:19" x14ac:dyDescent="0.25">
      <c r="B170" s="19">
        <v>10308</v>
      </c>
      <c r="C170" s="19">
        <v>69</v>
      </c>
      <c r="D170" s="21">
        <v>28.8</v>
      </c>
      <c r="E170" s="19">
        <v>1</v>
      </c>
      <c r="F170" s="20">
        <v>0</v>
      </c>
      <c r="O170" s="19">
        <v>10490</v>
      </c>
      <c r="P170" s="19">
        <v>68</v>
      </c>
      <c r="Q170" s="31">
        <v>10</v>
      </c>
      <c r="R170" s="19">
        <v>30</v>
      </c>
      <c r="S170" s="20">
        <v>0</v>
      </c>
    </row>
    <row r="171" spans="2:19" x14ac:dyDescent="0.25">
      <c r="B171" s="19">
        <v>10308</v>
      </c>
      <c r="C171" s="19">
        <v>70</v>
      </c>
      <c r="D171" s="21">
        <v>12</v>
      </c>
      <c r="E171" s="19">
        <v>5</v>
      </c>
      <c r="F171" s="20">
        <v>0</v>
      </c>
      <c r="O171" s="19">
        <v>10490</v>
      </c>
      <c r="P171" s="19">
        <v>75</v>
      </c>
      <c r="Q171" s="31">
        <v>6.2</v>
      </c>
      <c r="R171" s="19">
        <v>36</v>
      </c>
      <c r="S171" s="20">
        <v>0</v>
      </c>
    </row>
    <row r="172" spans="2:19" x14ac:dyDescent="0.25">
      <c r="B172" s="19">
        <v>10309</v>
      </c>
      <c r="C172" s="19">
        <v>4</v>
      </c>
      <c r="D172" s="21">
        <v>17.600000000000001</v>
      </c>
      <c r="E172" s="19">
        <v>20</v>
      </c>
      <c r="F172" s="20">
        <v>0</v>
      </c>
      <c r="O172" s="19">
        <v>10494</v>
      </c>
      <c r="P172" s="19">
        <v>56</v>
      </c>
      <c r="Q172" s="31">
        <v>30.4</v>
      </c>
      <c r="R172" s="19">
        <v>30</v>
      </c>
      <c r="S172" s="20">
        <v>0</v>
      </c>
    </row>
    <row r="173" spans="2:19" x14ac:dyDescent="0.25">
      <c r="B173" s="19">
        <v>10309</v>
      </c>
      <c r="C173" s="19">
        <v>6</v>
      </c>
      <c r="D173" s="21">
        <v>20</v>
      </c>
      <c r="E173" s="19">
        <v>30</v>
      </c>
      <c r="F173" s="20">
        <v>0</v>
      </c>
      <c r="O173" s="19">
        <v>10498</v>
      </c>
      <c r="P173" s="19">
        <v>42</v>
      </c>
      <c r="Q173" s="31">
        <v>14</v>
      </c>
      <c r="R173" s="19">
        <v>30</v>
      </c>
      <c r="S173" s="20">
        <v>0</v>
      </c>
    </row>
    <row r="174" spans="2:19" x14ac:dyDescent="0.25">
      <c r="B174" s="19">
        <v>10309</v>
      </c>
      <c r="C174" s="19">
        <v>42</v>
      </c>
      <c r="D174" s="21">
        <v>11.2</v>
      </c>
      <c r="E174" s="19">
        <v>2</v>
      </c>
      <c r="F174" s="20">
        <v>0</v>
      </c>
      <c r="O174" s="19">
        <v>10502</v>
      </c>
      <c r="P174" s="19">
        <v>67</v>
      </c>
      <c r="Q174" s="31">
        <v>14</v>
      </c>
      <c r="R174" s="19">
        <v>30</v>
      </c>
      <c r="S174" s="20">
        <v>0</v>
      </c>
    </row>
    <row r="175" spans="2:19" x14ac:dyDescent="0.25">
      <c r="B175" s="19">
        <v>10309</v>
      </c>
      <c r="C175" s="19">
        <v>43</v>
      </c>
      <c r="D175" s="21">
        <v>36.799999999999997</v>
      </c>
      <c r="E175" s="19">
        <v>20</v>
      </c>
      <c r="F175" s="20">
        <v>0</v>
      </c>
      <c r="O175" s="19">
        <v>10510</v>
      </c>
      <c r="P175" s="19">
        <v>29</v>
      </c>
      <c r="Q175" s="31">
        <v>123.79</v>
      </c>
      <c r="R175" s="19">
        <v>36</v>
      </c>
      <c r="S175" s="20">
        <v>0</v>
      </c>
    </row>
    <row r="176" spans="2:19" x14ac:dyDescent="0.25">
      <c r="B176" s="19">
        <v>10309</v>
      </c>
      <c r="C176" s="19">
        <v>71</v>
      </c>
      <c r="D176" s="21">
        <v>17.2</v>
      </c>
      <c r="E176" s="19">
        <v>3</v>
      </c>
      <c r="F176" s="20">
        <v>0</v>
      </c>
      <c r="O176" s="19">
        <v>10510</v>
      </c>
      <c r="P176" s="19">
        <v>75</v>
      </c>
      <c r="Q176" s="31">
        <v>7.75</v>
      </c>
      <c r="R176" s="19">
        <v>36</v>
      </c>
      <c r="S176" s="20">
        <v>0.10000000149011599</v>
      </c>
    </row>
    <row r="177" spans="2:19" x14ac:dyDescent="0.25">
      <c r="B177" s="19">
        <v>10310</v>
      </c>
      <c r="C177" s="19">
        <v>16</v>
      </c>
      <c r="D177" s="21">
        <v>13.9</v>
      </c>
      <c r="E177" s="19">
        <v>10</v>
      </c>
      <c r="F177" s="20">
        <v>0</v>
      </c>
      <c r="O177" s="19">
        <v>10511</v>
      </c>
      <c r="P177" s="19">
        <v>4</v>
      </c>
      <c r="Q177" s="31">
        <v>22</v>
      </c>
      <c r="R177" s="19">
        <v>50</v>
      </c>
      <c r="S177" s="20">
        <v>0.15000000596046401</v>
      </c>
    </row>
    <row r="178" spans="2:19" x14ac:dyDescent="0.25">
      <c r="B178" s="19">
        <v>10310</v>
      </c>
      <c r="C178" s="19">
        <v>62</v>
      </c>
      <c r="D178" s="21">
        <v>39.4</v>
      </c>
      <c r="E178" s="19">
        <v>5</v>
      </c>
      <c r="F178" s="20">
        <v>0</v>
      </c>
      <c r="O178" s="19">
        <v>10511</v>
      </c>
      <c r="P178" s="19">
        <v>7</v>
      </c>
      <c r="Q178" s="31">
        <v>30</v>
      </c>
      <c r="R178" s="19">
        <v>50</v>
      </c>
      <c r="S178" s="20">
        <v>0.15000000596046401</v>
      </c>
    </row>
    <row r="179" spans="2:19" x14ac:dyDescent="0.25">
      <c r="B179" s="19">
        <v>10311</v>
      </c>
      <c r="C179" s="19">
        <v>42</v>
      </c>
      <c r="D179" s="21">
        <v>11.2</v>
      </c>
      <c r="E179" s="19">
        <v>6</v>
      </c>
      <c r="F179" s="20">
        <v>0</v>
      </c>
      <c r="O179" s="19">
        <v>10513</v>
      </c>
      <c r="P179" s="19">
        <v>21</v>
      </c>
      <c r="Q179" s="31">
        <v>10</v>
      </c>
      <c r="R179" s="19">
        <v>40</v>
      </c>
      <c r="S179" s="20">
        <v>0.20000000298023199</v>
      </c>
    </row>
    <row r="180" spans="2:19" x14ac:dyDescent="0.25">
      <c r="B180" s="19">
        <v>10311</v>
      </c>
      <c r="C180" s="19">
        <v>69</v>
      </c>
      <c r="D180" s="21">
        <v>28.8</v>
      </c>
      <c r="E180" s="19">
        <v>7</v>
      </c>
      <c r="F180" s="20">
        <v>0</v>
      </c>
      <c r="O180" s="19">
        <v>10513</v>
      </c>
      <c r="P180" s="19">
        <v>32</v>
      </c>
      <c r="Q180" s="31">
        <v>32</v>
      </c>
      <c r="R180" s="19">
        <v>50</v>
      </c>
      <c r="S180" s="20">
        <v>0.20000000298023199</v>
      </c>
    </row>
    <row r="181" spans="2:19" x14ac:dyDescent="0.25">
      <c r="B181" s="19">
        <v>10312</v>
      </c>
      <c r="C181" s="19">
        <v>28</v>
      </c>
      <c r="D181" s="21">
        <v>36.4</v>
      </c>
      <c r="E181" s="19">
        <v>4</v>
      </c>
      <c r="F181" s="20">
        <v>0</v>
      </c>
      <c r="O181" s="19">
        <v>10514</v>
      </c>
      <c r="P181" s="19">
        <v>20</v>
      </c>
      <c r="Q181" s="31">
        <v>81</v>
      </c>
      <c r="R181" s="19">
        <v>39</v>
      </c>
      <c r="S181" s="20">
        <v>0</v>
      </c>
    </row>
    <row r="182" spans="2:19" x14ac:dyDescent="0.25">
      <c r="B182" s="19">
        <v>10312</v>
      </c>
      <c r="C182" s="19">
        <v>43</v>
      </c>
      <c r="D182" s="21">
        <v>36.799999999999997</v>
      </c>
      <c r="E182" s="19">
        <v>24</v>
      </c>
      <c r="F182" s="20">
        <v>0</v>
      </c>
      <c r="O182" s="19">
        <v>10514</v>
      </c>
      <c r="P182" s="19">
        <v>28</v>
      </c>
      <c r="Q182" s="31">
        <v>45.6</v>
      </c>
      <c r="R182" s="19">
        <v>35</v>
      </c>
      <c r="S182" s="20">
        <v>0</v>
      </c>
    </row>
    <row r="183" spans="2:19" x14ac:dyDescent="0.25">
      <c r="B183" s="19">
        <v>10312</v>
      </c>
      <c r="C183" s="19">
        <v>53</v>
      </c>
      <c r="D183" s="21">
        <v>26.2</v>
      </c>
      <c r="E183" s="19">
        <v>20</v>
      </c>
      <c r="F183" s="20">
        <v>0</v>
      </c>
      <c r="O183" s="19">
        <v>10514</v>
      </c>
      <c r="P183" s="19">
        <v>65</v>
      </c>
      <c r="Q183" s="31">
        <v>21.05</v>
      </c>
      <c r="R183" s="19">
        <v>39</v>
      </c>
      <c r="S183" s="20">
        <v>0</v>
      </c>
    </row>
    <row r="184" spans="2:19" x14ac:dyDescent="0.25">
      <c r="B184" s="19">
        <v>10312</v>
      </c>
      <c r="C184" s="19">
        <v>75</v>
      </c>
      <c r="D184" s="21">
        <v>6.2</v>
      </c>
      <c r="E184" s="19">
        <v>10</v>
      </c>
      <c r="F184" s="20">
        <v>0</v>
      </c>
      <c r="O184" s="19">
        <v>10514</v>
      </c>
      <c r="P184" s="19">
        <v>75</v>
      </c>
      <c r="Q184" s="31">
        <v>7.75</v>
      </c>
      <c r="R184" s="19">
        <v>50</v>
      </c>
      <c r="S184" s="20">
        <v>0</v>
      </c>
    </row>
    <row r="185" spans="2:19" x14ac:dyDescent="0.25">
      <c r="B185" s="19">
        <v>10313</v>
      </c>
      <c r="C185" s="19">
        <v>36</v>
      </c>
      <c r="D185" s="21">
        <v>15.2</v>
      </c>
      <c r="E185" s="19">
        <v>12</v>
      </c>
      <c r="F185" s="20">
        <v>0</v>
      </c>
      <c r="O185" s="19">
        <v>10515</v>
      </c>
      <c r="P185" s="19">
        <v>16</v>
      </c>
      <c r="Q185" s="31">
        <v>17.45</v>
      </c>
      <c r="R185" s="19">
        <v>50</v>
      </c>
      <c r="S185" s="20">
        <v>0</v>
      </c>
    </row>
    <row r="186" spans="2:19" x14ac:dyDescent="0.25">
      <c r="B186" s="19">
        <v>10314</v>
      </c>
      <c r="C186" s="19">
        <v>32</v>
      </c>
      <c r="D186" s="21">
        <v>25.6</v>
      </c>
      <c r="E186" s="19">
        <v>40</v>
      </c>
      <c r="F186" s="20">
        <v>0.10000000149011599</v>
      </c>
      <c r="O186" s="19">
        <v>10519</v>
      </c>
      <c r="P186" s="19">
        <v>56</v>
      </c>
      <c r="Q186" s="31">
        <v>38</v>
      </c>
      <c r="R186" s="19">
        <v>40</v>
      </c>
      <c r="S186" s="20">
        <v>0</v>
      </c>
    </row>
    <row r="187" spans="2:19" x14ac:dyDescent="0.25">
      <c r="B187" s="19">
        <v>10314</v>
      </c>
      <c r="C187" s="19">
        <v>58</v>
      </c>
      <c r="D187" s="21">
        <v>10.6</v>
      </c>
      <c r="E187" s="19">
        <v>30</v>
      </c>
      <c r="F187" s="20">
        <v>0.10000000149011599</v>
      </c>
      <c r="O187" s="19">
        <v>10522</v>
      </c>
      <c r="P187" s="19">
        <v>1</v>
      </c>
      <c r="Q187" s="31">
        <v>18</v>
      </c>
      <c r="R187" s="19">
        <v>40</v>
      </c>
      <c r="S187" s="20">
        <v>0.20000000298023199</v>
      </c>
    </row>
    <row r="188" spans="2:19" x14ac:dyDescent="0.25">
      <c r="B188" s="19">
        <v>10314</v>
      </c>
      <c r="C188" s="19">
        <v>62</v>
      </c>
      <c r="D188" s="21">
        <v>39.4</v>
      </c>
      <c r="E188" s="19">
        <v>25</v>
      </c>
      <c r="F188" s="20">
        <v>0.10000000149011599</v>
      </c>
      <c r="O188" s="19">
        <v>10525</v>
      </c>
      <c r="P188" s="19">
        <v>36</v>
      </c>
      <c r="Q188" s="31">
        <v>19</v>
      </c>
      <c r="R188" s="19">
        <v>30</v>
      </c>
      <c r="S188" s="20">
        <v>0</v>
      </c>
    </row>
    <row r="189" spans="2:19" x14ac:dyDescent="0.25">
      <c r="B189" s="19">
        <v>10315</v>
      </c>
      <c r="C189" s="19">
        <v>34</v>
      </c>
      <c r="D189" s="21">
        <v>11.2</v>
      </c>
      <c r="E189" s="19">
        <v>14</v>
      </c>
      <c r="F189" s="20">
        <v>0</v>
      </c>
      <c r="O189" s="19">
        <v>10526</v>
      </c>
      <c r="P189" s="19">
        <v>56</v>
      </c>
      <c r="Q189" s="31">
        <v>38</v>
      </c>
      <c r="R189" s="19">
        <v>30</v>
      </c>
      <c r="S189" s="20">
        <v>0.15000000596046401</v>
      </c>
    </row>
    <row r="190" spans="2:19" x14ac:dyDescent="0.25">
      <c r="B190" s="19">
        <v>10315</v>
      </c>
      <c r="C190" s="19">
        <v>70</v>
      </c>
      <c r="D190" s="21">
        <v>12</v>
      </c>
      <c r="E190" s="19">
        <v>30</v>
      </c>
      <c r="F190" s="20">
        <v>0</v>
      </c>
      <c r="O190" s="19">
        <v>10527</v>
      </c>
      <c r="P190" s="19">
        <v>4</v>
      </c>
      <c r="Q190" s="31">
        <v>22</v>
      </c>
      <c r="R190" s="19">
        <v>50</v>
      </c>
      <c r="S190" s="20">
        <v>0.10000000149011599</v>
      </c>
    </row>
    <row r="191" spans="2:19" x14ac:dyDescent="0.25">
      <c r="B191" s="19">
        <v>10316</v>
      </c>
      <c r="C191" s="19">
        <v>41</v>
      </c>
      <c r="D191" s="21">
        <v>7.7</v>
      </c>
      <c r="E191" s="19">
        <v>10</v>
      </c>
      <c r="F191" s="20">
        <v>0</v>
      </c>
      <c r="O191" s="19">
        <v>10527</v>
      </c>
      <c r="P191" s="19">
        <v>36</v>
      </c>
      <c r="Q191" s="31">
        <v>19</v>
      </c>
      <c r="R191" s="19">
        <v>30</v>
      </c>
      <c r="S191" s="20">
        <v>0.10000000149011599</v>
      </c>
    </row>
    <row r="192" spans="2:19" x14ac:dyDescent="0.25">
      <c r="B192" s="19">
        <v>10316</v>
      </c>
      <c r="C192" s="19">
        <v>62</v>
      </c>
      <c r="D192" s="21">
        <v>39.4</v>
      </c>
      <c r="E192" s="19">
        <v>70</v>
      </c>
      <c r="F192" s="20">
        <v>0</v>
      </c>
      <c r="O192" s="19">
        <v>10530</v>
      </c>
      <c r="P192" s="19">
        <v>17</v>
      </c>
      <c r="Q192" s="31">
        <v>39</v>
      </c>
      <c r="R192" s="19">
        <v>40</v>
      </c>
      <c r="S192" s="20">
        <v>0</v>
      </c>
    </row>
    <row r="193" spans="2:19" x14ac:dyDescent="0.25">
      <c r="B193" s="19">
        <v>10317</v>
      </c>
      <c r="C193" s="19">
        <v>1</v>
      </c>
      <c r="D193" s="21">
        <v>14.4</v>
      </c>
      <c r="E193" s="19">
        <v>20</v>
      </c>
      <c r="F193" s="20">
        <v>0</v>
      </c>
      <c r="O193" s="19">
        <v>10530</v>
      </c>
      <c r="P193" s="19">
        <v>76</v>
      </c>
      <c r="Q193" s="31">
        <v>18</v>
      </c>
      <c r="R193" s="19">
        <v>50</v>
      </c>
      <c r="S193" s="20">
        <v>0</v>
      </c>
    </row>
    <row r="194" spans="2:19" x14ac:dyDescent="0.25">
      <c r="B194" s="19">
        <v>10318</v>
      </c>
      <c r="C194" s="19">
        <v>41</v>
      </c>
      <c r="D194" s="21">
        <v>7.7</v>
      </c>
      <c r="E194" s="19">
        <v>20</v>
      </c>
      <c r="F194" s="20">
        <v>0</v>
      </c>
      <c r="O194" s="19">
        <v>10533</v>
      </c>
      <c r="P194" s="19">
        <v>4</v>
      </c>
      <c r="Q194" s="31">
        <v>22</v>
      </c>
      <c r="R194" s="19">
        <v>50</v>
      </c>
      <c r="S194" s="20">
        <v>5.0000000745058101E-2</v>
      </c>
    </row>
    <row r="195" spans="2:19" x14ac:dyDescent="0.25">
      <c r="B195" s="19">
        <v>10318</v>
      </c>
      <c r="C195" s="19">
        <v>76</v>
      </c>
      <c r="D195" s="21">
        <v>14.4</v>
      </c>
      <c r="E195" s="19">
        <v>6</v>
      </c>
      <c r="F195" s="20">
        <v>0</v>
      </c>
      <c r="O195" s="19">
        <v>10535</v>
      </c>
      <c r="P195" s="19">
        <v>11</v>
      </c>
      <c r="Q195" s="31">
        <v>21</v>
      </c>
      <c r="R195" s="19">
        <v>50</v>
      </c>
      <c r="S195" s="20">
        <v>0.10000000149011599</v>
      </c>
    </row>
    <row r="196" spans="2:19" x14ac:dyDescent="0.25">
      <c r="B196" s="19">
        <v>10319</v>
      </c>
      <c r="C196" s="19">
        <v>17</v>
      </c>
      <c r="D196" s="21">
        <v>31.2</v>
      </c>
      <c r="E196" s="19">
        <v>8</v>
      </c>
      <c r="F196" s="20">
        <v>0</v>
      </c>
      <c r="O196" s="19">
        <v>10536</v>
      </c>
      <c r="P196" s="19">
        <v>33</v>
      </c>
      <c r="Q196" s="31">
        <v>2.5</v>
      </c>
      <c r="R196" s="19">
        <v>30</v>
      </c>
      <c r="S196" s="20">
        <v>0</v>
      </c>
    </row>
    <row r="197" spans="2:19" x14ac:dyDescent="0.25">
      <c r="B197" s="19">
        <v>10319</v>
      </c>
      <c r="C197" s="19">
        <v>28</v>
      </c>
      <c r="D197" s="21">
        <v>36.4</v>
      </c>
      <c r="E197" s="19">
        <v>14</v>
      </c>
      <c r="F197" s="20">
        <v>0</v>
      </c>
      <c r="O197" s="19">
        <v>10536</v>
      </c>
      <c r="P197" s="19">
        <v>60</v>
      </c>
      <c r="Q197" s="31">
        <v>34</v>
      </c>
      <c r="R197" s="19">
        <v>35</v>
      </c>
      <c r="S197" s="20">
        <v>0.25</v>
      </c>
    </row>
    <row r="198" spans="2:19" x14ac:dyDescent="0.25">
      <c r="B198" s="19">
        <v>10319</v>
      </c>
      <c r="C198" s="19">
        <v>76</v>
      </c>
      <c r="D198" s="21">
        <v>14.4</v>
      </c>
      <c r="E198" s="19">
        <v>30</v>
      </c>
      <c r="F198" s="20">
        <v>0</v>
      </c>
      <c r="O198" s="19">
        <v>10537</v>
      </c>
      <c r="P198" s="19">
        <v>31</v>
      </c>
      <c r="Q198" s="31">
        <v>12.5</v>
      </c>
      <c r="R198" s="19">
        <v>30</v>
      </c>
      <c r="S198" s="20">
        <v>0</v>
      </c>
    </row>
    <row r="199" spans="2:19" x14ac:dyDescent="0.25">
      <c r="B199" s="19">
        <v>10320</v>
      </c>
      <c r="C199" s="19">
        <v>71</v>
      </c>
      <c r="D199" s="21">
        <v>17.2</v>
      </c>
      <c r="E199" s="19">
        <v>30</v>
      </c>
      <c r="F199" s="20">
        <v>0</v>
      </c>
      <c r="O199" s="19">
        <v>10540</v>
      </c>
      <c r="P199" s="19">
        <v>26</v>
      </c>
      <c r="Q199" s="31">
        <v>31.23</v>
      </c>
      <c r="R199" s="19">
        <v>40</v>
      </c>
      <c r="S199" s="20">
        <v>0</v>
      </c>
    </row>
    <row r="200" spans="2:19" x14ac:dyDescent="0.25">
      <c r="B200" s="19">
        <v>10321</v>
      </c>
      <c r="C200" s="19">
        <v>35</v>
      </c>
      <c r="D200" s="21">
        <v>14.4</v>
      </c>
      <c r="E200" s="19">
        <v>10</v>
      </c>
      <c r="F200" s="20">
        <v>0</v>
      </c>
      <c r="O200" s="19">
        <v>10540</v>
      </c>
      <c r="P200" s="19">
        <v>38</v>
      </c>
      <c r="Q200" s="31">
        <v>263.5</v>
      </c>
      <c r="R200" s="19">
        <v>30</v>
      </c>
      <c r="S200" s="20">
        <v>0</v>
      </c>
    </row>
    <row r="201" spans="2:19" x14ac:dyDescent="0.25">
      <c r="B201" s="19">
        <v>10322</v>
      </c>
      <c r="C201" s="19">
        <v>52</v>
      </c>
      <c r="D201" s="21">
        <v>5.6</v>
      </c>
      <c r="E201" s="19">
        <v>20</v>
      </c>
      <c r="F201" s="20">
        <v>0</v>
      </c>
      <c r="O201" s="19">
        <v>10540</v>
      </c>
      <c r="P201" s="19">
        <v>68</v>
      </c>
      <c r="Q201" s="31">
        <v>12.5</v>
      </c>
      <c r="R201" s="19">
        <v>35</v>
      </c>
      <c r="S201" s="20">
        <v>0</v>
      </c>
    </row>
    <row r="202" spans="2:19" x14ac:dyDescent="0.25">
      <c r="B202" s="19">
        <v>10323</v>
      </c>
      <c r="C202" s="19">
        <v>15</v>
      </c>
      <c r="D202" s="21">
        <v>12.4</v>
      </c>
      <c r="E202" s="19">
        <v>5</v>
      </c>
      <c r="F202" s="20">
        <v>0</v>
      </c>
      <c r="O202" s="19">
        <v>10541</v>
      </c>
      <c r="P202" s="19">
        <v>24</v>
      </c>
      <c r="Q202" s="31">
        <v>4.5</v>
      </c>
      <c r="R202" s="19">
        <v>35</v>
      </c>
      <c r="S202" s="20">
        <v>0.10000000149011599</v>
      </c>
    </row>
    <row r="203" spans="2:19" x14ac:dyDescent="0.25">
      <c r="B203" s="19">
        <v>10323</v>
      </c>
      <c r="C203" s="19">
        <v>25</v>
      </c>
      <c r="D203" s="21">
        <v>11.2</v>
      </c>
      <c r="E203" s="19">
        <v>4</v>
      </c>
      <c r="F203" s="20">
        <v>0</v>
      </c>
      <c r="O203" s="19">
        <v>10541</v>
      </c>
      <c r="P203" s="19">
        <v>65</v>
      </c>
      <c r="Q203" s="31">
        <v>21.05</v>
      </c>
      <c r="R203" s="19">
        <v>36</v>
      </c>
      <c r="S203" s="20">
        <v>0.10000000149011599</v>
      </c>
    </row>
    <row r="204" spans="2:19" x14ac:dyDescent="0.25">
      <c r="B204" s="19">
        <v>10323</v>
      </c>
      <c r="C204" s="19">
        <v>39</v>
      </c>
      <c r="D204" s="21">
        <v>14.4</v>
      </c>
      <c r="E204" s="19">
        <v>4</v>
      </c>
      <c r="F204" s="20">
        <v>0</v>
      </c>
      <c r="O204" s="19">
        <v>10543</v>
      </c>
      <c r="P204" s="19">
        <v>12</v>
      </c>
      <c r="Q204" s="31">
        <v>38</v>
      </c>
      <c r="R204" s="19">
        <v>30</v>
      </c>
      <c r="S204" s="20">
        <v>0.15000000596046401</v>
      </c>
    </row>
    <row r="205" spans="2:19" x14ac:dyDescent="0.25">
      <c r="B205" s="19">
        <v>10324</v>
      </c>
      <c r="C205" s="19">
        <v>16</v>
      </c>
      <c r="D205" s="21">
        <v>13.9</v>
      </c>
      <c r="E205" s="19">
        <v>21</v>
      </c>
      <c r="F205" s="20">
        <v>0.15000000596046401</v>
      </c>
      <c r="O205" s="19">
        <v>10546</v>
      </c>
      <c r="P205" s="19">
        <v>35</v>
      </c>
      <c r="Q205" s="31">
        <v>18</v>
      </c>
      <c r="R205" s="19">
        <v>30</v>
      </c>
      <c r="S205" s="20">
        <v>0</v>
      </c>
    </row>
    <row r="206" spans="2:19" x14ac:dyDescent="0.25">
      <c r="B206" s="19">
        <v>10324</v>
      </c>
      <c r="C206" s="19">
        <v>35</v>
      </c>
      <c r="D206" s="21">
        <v>14.4</v>
      </c>
      <c r="E206" s="19">
        <v>70</v>
      </c>
      <c r="F206" s="20">
        <v>0.15000000596046401</v>
      </c>
      <c r="O206" s="19">
        <v>10546</v>
      </c>
      <c r="P206" s="19">
        <v>62</v>
      </c>
      <c r="Q206" s="31">
        <v>49.3</v>
      </c>
      <c r="R206" s="19">
        <v>40</v>
      </c>
      <c r="S206" s="20">
        <v>0</v>
      </c>
    </row>
    <row r="207" spans="2:19" x14ac:dyDescent="0.25">
      <c r="B207" s="19">
        <v>10324</v>
      </c>
      <c r="C207" s="19">
        <v>46</v>
      </c>
      <c r="D207" s="21">
        <v>9.6</v>
      </c>
      <c r="E207" s="19">
        <v>30</v>
      </c>
      <c r="F207" s="20">
        <v>0</v>
      </c>
      <c r="O207" s="19">
        <v>10549</v>
      </c>
      <c r="P207" s="19">
        <v>51</v>
      </c>
      <c r="Q207" s="31">
        <v>53</v>
      </c>
      <c r="R207" s="19">
        <v>48</v>
      </c>
      <c r="S207" s="20">
        <v>0.15000000596046401</v>
      </c>
    </row>
    <row r="208" spans="2:19" x14ac:dyDescent="0.25">
      <c r="B208" s="19">
        <v>10324</v>
      </c>
      <c r="C208" s="19">
        <v>59</v>
      </c>
      <c r="D208" s="21">
        <v>44</v>
      </c>
      <c r="E208" s="19">
        <v>40</v>
      </c>
      <c r="F208" s="20">
        <v>0.15000000596046401</v>
      </c>
      <c r="O208" s="19">
        <v>10551</v>
      </c>
      <c r="P208" s="19">
        <v>16</v>
      </c>
      <c r="Q208" s="31">
        <v>17.45</v>
      </c>
      <c r="R208" s="19">
        <v>40</v>
      </c>
      <c r="S208" s="20">
        <v>0.15000000596046401</v>
      </c>
    </row>
    <row r="209" spans="2:19" x14ac:dyDescent="0.25">
      <c r="B209" s="19">
        <v>10324</v>
      </c>
      <c r="C209" s="19">
        <v>63</v>
      </c>
      <c r="D209" s="21">
        <v>35.1</v>
      </c>
      <c r="E209" s="19">
        <v>80</v>
      </c>
      <c r="F209" s="20">
        <v>0.15000000596046401</v>
      </c>
      <c r="O209" s="19">
        <v>10551</v>
      </c>
      <c r="P209" s="19">
        <v>44</v>
      </c>
      <c r="Q209" s="31">
        <v>19.45</v>
      </c>
      <c r="R209" s="19">
        <v>40</v>
      </c>
      <c r="S209" s="20">
        <v>0</v>
      </c>
    </row>
    <row r="210" spans="2:19" x14ac:dyDescent="0.25">
      <c r="B210" s="19">
        <v>10325</v>
      </c>
      <c r="C210" s="19">
        <v>6</v>
      </c>
      <c r="D210" s="21">
        <v>20</v>
      </c>
      <c r="E210" s="19">
        <v>6</v>
      </c>
      <c r="F210" s="20">
        <v>0</v>
      </c>
      <c r="O210" s="19">
        <v>10552</v>
      </c>
      <c r="P210" s="19">
        <v>75</v>
      </c>
      <c r="Q210" s="31">
        <v>7.75</v>
      </c>
      <c r="R210" s="19">
        <v>30</v>
      </c>
      <c r="S210" s="20">
        <v>0</v>
      </c>
    </row>
    <row r="211" spans="2:19" x14ac:dyDescent="0.25">
      <c r="B211" s="19">
        <v>10325</v>
      </c>
      <c r="C211" s="19">
        <v>13</v>
      </c>
      <c r="D211" s="21">
        <v>4.8</v>
      </c>
      <c r="E211" s="19">
        <v>12</v>
      </c>
      <c r="F211" s="20">
        <v>0</v>
      </c>
      <c r="O211" s="19">
        <v>10553</v>
      </c>
      <c r="P211" s="19">
        <v>31</v>
      </c>
      <c r="Q211" s="31">
        <v>12.5</v>
      </c>
      <c r="R211" s="19">
        <v>30</v>
      </c>
      <c r="S211" s="20">
        <v>0</v>
      </c>
    </row>
    <row r="212" spans="2:19" x14ac:dyDescent="0.25">
      <c r="B212" s="19">
        <v>10325</v>
      </c>
      <c r="C212" s="19">
        <v>14</v>
      </c>
      <c r="D212" s="21">
        <v>18.600000000000001</v>
      </c>
      <c r="E212" s="19">
        <v>9</v>
      </c>
      <c r="F212" s="20">
        <v>0</v>
      </c>
      <c r="O212" s="19">
        <v>10554</v>
      </c>
      <c r="P212" s="19">
        <v>16</v>
      </c>
      <c r="Q212" s="31">
        <v>17.45</v>
      </c>
      <c r="R212" s="19">
        <v>30</v>
      </c>
      <c r="S212" s="20">
        <v>5.0000000745058101E-2</v>
      </c>
    </row>
    <row r="213" spans="2:19" x14ac:dyDescent="0.25">
      <c r="B213" s="19">
        <v>10325</v>
      </c>
      <c r="C213" s="19">
        <v>31</v>
      </c>
      <c r="D213" s="21">
        <v>10</v>
      </c>
      <c r="E213" s="19">
        <v>4</v>
      </c>
      <c r="F213" s="20">
        <v>0</v>
      </c>
      <c r="O213" s="19">
        <v>10555</v>
      </c>
      <c r="P213" s="19">
        <v>14</v>
      </c>
      <c r="Q213" s="31">
        <v>23.25</v>
      </c>
      <c r="R213" s="19">
        <v>30</v>
      </c>
      <c r="S213" s="20">
        <v>0.20000000298023199</v>
      </c>
    </row>
    <row r="214" spans="2:19" x14ac:dyDescent="0.25">
      <c r="B214" s="19">
        <v>10325</v>
      </c>
      <c r="C214" s="19">
        <v>72</v>
      </c>
      <c r="D214" s="21">
        <v>27.8</v>
      </c>
      <c r="E214" s="19">
        <v>40</v>
      </c>
      <c r="F214" s="20">
        <v>0</v>
      </c>
      <c r="O214" s="19">
        <v>10555</v>
      </c>
      <c r="P214" s="19">
        <v>19</v>
      </c>
      <c r="Q214" s="31">
        <v>9.1999999999999993</v>
      </c>
      <c r="R214" s="19">
        <v>35</v>
      </c>
      <c r="S214" s="20">
        <v>0.20000000298023199</v>
      </c>
    </row>
    <row r="215" spans="2:19" x14ac:dyDescent="0.25">
      <c r="B215" s="19">
        <v>10326</v>
      </c>
      <c r="C215" s="19">
        <v>4</v>
      </c>
      <c r="D215" s="21">
        <v>17.600000000000001</v>
      </c>
      <c r="E215" s="19">
        <v>24</v>
      </c>
      <c r="F215" s="20">
        <v>0</v>
      </c>
      <c r="O215" s="19">
        <v>10555</v>
      </c>
      <c r="P215" s="19">
        <v>56</v>
      </c>
      <c r="Q215" s="31">
        <v>38</v>
      </c>
      <c r="R215" s="19">
        <v>40</v>
      </c>
      <c r="S215" s="20">
        <v>0.20000000298023199</v>
      </c>
    </row>
    <row r="216" spans="2:19" x14ac:dyDescent="0.25">
      <c r="B216" s="19">
        <v>10326</v>
      </c>
      <c r="C216" s="19">
        <v>57</v>
      </c>
      <c r="D216" s="21">
        <v>15.6</v>
      </c>
      <c r="E216" s="19">
        <v>16</v>
      </c>
      <c r="F216" s="20">
        <v>0</v>
      </c>
      <c r="O216" s="19">
        <v>10557</v>
      </c>
      <c r="P216" s="19">
        <v>64</v>
      </c>
      <c r="Q216" s="31">
        <v>33.25</v>
      </c>
      <c r="R216" s="19">
        <v>30</v>
      </c>
      <c r="S216" s="20">
        <v>0</v>
      </c>
    </row>
    <row r="217" spans="2:19" x14ac:dyDescent="0.25">
      <c r="B217" s="19">
        <v>10326</v>
      </c>
      <c r="C217" s="19">
        <v>75</v>
      </c>
      <c r="D217" s="21">
        <v>6.2</v>
      </c>
      <c r="E217" s="19">
        <v>50</v>
      </c>
      <c r="F217" s="20">
        <v>0</v>
      </c>
      <c r="O217" s="19">
        <v>10558</v>
      </c>
      <c r="P217" s="19">
        <v>52</v>
      </c>
      <c r="Q217" s="31">
        <v>7</v>
      </c>
      <c r="R217" s="19">
        <v>30</v>
      </c>
      <c r="S217" s="20">
        <v>0</v>
      </c>
    </row>
    <row r="218" spans="2:19" x14ac:dyDescent="0.25">
      <c r="B218" s="19">
        <v>10327</v>
      </c>
      <c r="C218" s="19">
        <v>2</v>
      </c>
      <c r="D218" s="21">
        <v>15.2</v>
      </c>
      <c r="E218" s="19">
        <v>25</v>
      </c>
      <c r="F218" s="20">
        <v>0.20000000298023199</v>
      </c>
      <c r="O218" s="19">
        <v>10561</v>
      </c>
      <c r="P218" s="19">
        <v>51</v>
      </c>
      <c r="Q218" s="31">
        <v>53</v>
      </c>
      <c r="R218" s="19">
        <v>50</v>
      </c>
      <c r="S218" s="20">
        <v>0</v>
      </c>
    </row>
    <row r="219" spans="2:19" x14ac:dyDescent="0.25">
      <c r="B219" s="19">
        <v>10327</v>
      </c>
      <c r="C219" s="19">
        <v>11</v>
      </c>
      <c r="D219" s="21">
        <v>16.8</v>
      </c>
      <c r="E219" s="19">
        <v>50</v>
      </c>
      <c r="F219" s="20">
        <v>0.20000000298023199</v>
      </c>
      <c r="O219" s="19">
        <v>10566</v>
      </c>
      <c r="P219" s="19">
        <v>11</v>
      </c>
      <c r="Q219" s="31">
        <v>21</v>
      </c>
      <c r="R219" s="19">
        <v>35</v>
      </c>
      <c r="S219" s="20">
        <v>0.15000000596046401</v>
      </c>
    </row>
    <row r="220" spans="2:19" x14ac:dyDescent="0.25">
      <c r="B220" s="19">
        <v>10327</v>
      </c>
      <c r="C220" s="19">
        <v>30</v>
      </c>
      <c r="D220" s="21">
        <v>20.7</v>
      </c>
      <c r="E220" s="19">
        <v>35</v>
      </c>
      <c r="F220" s="20">
        <v>0.20000000298023199</v>
      </c>
      <c r="O220" s="19">
        <v>10567</v>
      </c>
      <c r="P220" s="19">
        <v>59</v>
      </c>
      <c r="Q220" s="31">
        <v>55</v>
      </c>
      <c r="R220" s="19">
        <v>40</v>
      </c>
      <c r="S220" s="20">
        <v>0.20000000298023199</v>
      </c>
    </row>
    <row r="221" spans="2:19" x14ac:dyDescent="0.25">
      <c r="B221" s="19">
        <v>10327</v>
      </c>
      <c r="C221" s="19">
        <v>58</v>
      </c>
      <c r="D221" s="21">
        <v>10.6</v>
      </c>
      <c r="E221" s="19">
        <v>30</v>
      </c>
      <c r="F221" s="20">
        <v>0.20000000298023199</v>
      </c>
      <c r="O221" s="19">
        <v>10569</v>
      </c>
      <c r="P221" s="19">
        <v>31</v>
      </c>
      <c r="Q221" s="31">
        <v>12.5</v>
      </c>
      <c r="R221" s="19">
        <v>35</v>
      </c>
      <c r="S221" s="20">
        <v>0.20000000298023199</v>
      </c>
    </row>
    <row r="222" spans="2:19" x14ac:dyDescent="0.25">
      <c r="B222" s="19">
        <v>10328</v>
      </c>
      <c r="C222" s="19">
        <v>59</v>
      </c>
      <c r="D222" s="21">
        <v>44</v>
      </c>
      <c r="E222" s="19">
        <v>9</v>
      </c>
      <c r="F222" s="20">
        <v>0</v>
      </c>
      <c r="O222" s="19">
        <v>10569</v>
      </c>
      <c r="P222" s="19">
        <v>76</v>
      </c>
      <c r="Q222" s="31">
        <v>18</v>
      </c>
      <c r="R222" s="19">
        <v>30</v>
      </c>
      <c r="S222" s="20">
        <v>0</v>
      </c>
    </row>
    <row r="223" spans="2:19" x14ac:dyDescent="0.25">
      <c r="B223" s="19">
        <v>10328</v>
      </c>
      <c r="C223" s="19">
        <v>65</v>
      </c>
      <c r="D223" s="21">
        <v>16.8</v>
      </c>
      <c r="E223" s="19">
        <v>40</v>
      </c>
      <c r="F223" s="20">
        <v>0</v>
      </c>
      <c r="O223" s="19">
        <v>10572</v>
      </c>
      <c r="P223" s="19">
        <v>40</v>
      </c>
      <c r="Q223" s="31">
        <v>18.399999999999999</v>
      </c>
      <c r="R223" s="19">
        <v>50</v>
      </c>
      <c r="S223" s="20">
        <v>0</v>
      </c>
    </row>
    <row r="224" spans="2:19" x14ac:dyDescent="0.25">
      <c r="B224" s="19">
        <v>10328</v>
      </c>
      <c r="C224" s="19">
        <v>68</v>
      </c>
      <c r="D224" s="21">
        <v>10</v>
      </c>
      <c r="E224" s="19">
        <v>10</v>
      </c>
      <c r="F224" s="20">
        <v>0</v>
      </c>
      <c r="O224" s="19">
        <v>10573</v>
      </c>
      <c r="P224" s="19">
        <v>34</v>
      </c>
      <c r="Q224" s="31">
        <v>14</v>
      </c>
      <c r="R224" s="19">
        <v>40</v>
      </c>
      <c r="S224" s="20">
        <v>0</v>
      </c>
    </row>
    <row r="225" spans="2:19" x14ac:dyDescent="0.25">
      <c r="B225" s="19">
        <v>10329</v>
      </c>
      <c r="C225" s="19">
        <v>19</v>
      </c>
      <c r="D225" s="21">
        <v>7.3</v>
      </c>
      <c r="E225" s="19">
        <v>10</v>
      </c>
      <c r="F225" s="20">
        <v>5.0000000745058101E-2</v>
      </c>
      <c r="O225" s="19">
        <v>10575</v>
      </c>
      <c r="P225" s="19">
        <v>72</v>
      </c>
      <c r="Q225" s="31">
        <v>34.799999999999997</v>
      </c>
      <c r="R225" s="19">
        <v>30</v>
      </c>
      <c r="S225" s="20">
        <v>0</v>
      </c>
    </row>
    <row r="226" spans="2:19" x14ac:dyDescent="0.25">
      <c r="B226" s="19">
        <v>10329</v>
      </c>
      <c r="C226" s="19">
        <v>30</v>
      </c>
      <c r="D226" s="21">
        <v>20.7</v>
      </c>
      <c r="E226" s="19">
        <v>8</v>
      </c>
      <c r="F226" s="20">
        <v>5.0000000745058101E-2</v>
      </c>
      <c r="O226" s="19">
        <v>10580</v>
      </c>
      <c r="P226" s="19">
        <v>65</v>
      </c>
      <c r="Q226" s="31">
        <v>21.05</v>
      </c>
      <c r="R226" s="19">
        <v>30</v>
      </c>
      <c r="S226" s="20">
        <v>5.0000000745058101E-2</v>
      </c>
    </row>
    <row r="227" spans="2:19" x14ac:dyDescent="0.25">
      <c r="B227" s="19">
        <v>10329</v>
      </c>
      <c r="C227" s="19">
        <v>38</v>
      </c>
      <c r="D227" s="21">
        <v>210.8</v>
      </c>
      <c r="E227" s="19">
        <v>20</v>
      </c>
      <c r="F227" s="20">
        <v>5.0000000745058101E-2</v>
      </c>
      <c r="O227" s="19">
        <v>10581</v>
      </c>
      <c r="P227" s="19">
        <v>75</v>
      </c>
      <c r="Q227" s="31">
        <v>7.75</v>
      </c>
      <c r="R227" s="19">
        <v>50</v>
      </c>
      <c r="S227" s="20">
        <v>0.20000000298023199</v>
      </c>
    </row>
    <row r="228" spans="2:19" x14ac:dyDescent="0.25">
      <c r="B228" s="19">
        <v>10329</v>
      </c>
      <c r="C228" s="19">
        <v>56</v>
      </c>
      <c r="D228" s="21">
        <v>30.4</v>
      </c>
      <c r="E228" s="19">
        <v>12</v>
      </c>
      <c r="F228" s="20">
        <v>5.0000000745058101E-2</v>
      </c>
      <c r="O228" s="19">
        <v>10584</v>
      </c>
      <c r="P228" s="19">
        <v>31</v>
      </c>
      <c r="Q228" s="31">
        <v>12.5</v>
      </c>
      <c r="R228" s="19">
        <v>50</v>
      </c>
      <c r="S228" s="20">
        <v>5.0000000745058101E-2</v>
      </c>
    </row>
    <row r="229" spans="2:19" x14ac:dyDescent="0.25">
      <c r="B229" s="19">
        <v>10330</v>
      </c>
      <c r="C229" s="19">
        <v>26</v>
      </c>
      <c r="D229" s="21">
        <v>24.9</v>
      </c>
      <c r="E229" s="19">
        <v>50</v>
      </c>
      <c r="F229" s="20">
        <v>0.15000000596046401</v>
      </c>
      <c r="O229" s="19">
        <v>10588</v>
      </c>
      <c r="P229" s="19">
        <v>18</v>
      </c>
      <c r="Q229" s="31">
        <v>62.5</v>
      </c>
      <c r="R229" s="19">
        <v>40</v>
      </c>
      <c r="S229" s="20">
        <v>0.20000000298023199</v>
      </c>
    </row>
    <row r="230" spans="2:19" x14ac:dyDescent="0.25">
      <c r="B230" s="19">
        <v>10330</v>
      </c>
      <c r="C230" s="19">
        <v>72</v>
      </c>
      <c r="D230" s="21">
        <v>27.8</v>
      </c>
      <c r="E230" s="19">
        <v>25</v>
      </c>
      <c r="F230" s="20">
        <v>0.15000000596046401</v>
      </c>
      <c r="O230" s="19">
        <v>10591</v>
      </c>
      <c r="P230" s="19">
        <v>54</v>
      </c>
      <c r="Q230" s="31">
        <v>7.45</v>
      </c>
      <c r="R230" s="19">
        <v>50</v>
      </c>
      <c r="S230" s="20">
        <v>0</v>
      </c>
    </row>
    <row r="231" spans="2:19" x14ac:dyDescent="0.25">
      <c r="B231" s="19">
        <v>10331</v>
      </c>
      <c r="C231" s="19">
        <v>54</v>
      </c>
      <c r="D231" s="21">
        <v>5.9</v>
      </c>
      <c r="E231" s="19">
        <v>15</v>
      </c>
      <c r="F231" s="20">
        <v>0</v>
      </c>
      <c r="O231" s="19">
        <v>10594</v>
      </c>
      <c r="P231" s="19">
        <v>58</v>
      </c>
      <c r="Q231" s="31">
        <v>13.25</v>
      </c>
      <c r="R231" s="19">
        <v>30</v>
      </c>
      <c r="S231" s="20">
        <v>0</v>
      </c>
    </row>
    <row r="232" spans="2:19" x14ac:dyDescent="0.25">
      <c r="B232" s="19">
        <v>10332</v>
      </c>
      <c r="C232" s="19">
        <v>18</v>
      </c>
      <c r="D232" s="21">
        <v>50</v>
      </c>
      <c r="E232" s="19">
        <v>40</v>
      </c>
      <c r="F232" s="20">
        <v>0.20000000298023199</v>
      </c>
      <c r="O232" s="19">
        <v>10595</v>
      </c>
      <c r="P232" s="19">
        <v>35</v>
      </c>
      <c r="Q232" s="31">
        <v>18</v>
      </c>
      <c r="R232" s="19">
        <v>30</v>
      </c>
      <c r="S232" s="20">
        <v>0.25</v>
      </c>
    </row>
    <row r="233" spans="2:19" x14ac:dyDescent="0.25">
      <c r="B233" s="19">
        <v>10332</v>
      </c>
      <c r="C233" s="19">
        <v>42</v>
      </c>
      <c r="D233" s="21">
        <v>11.2</v>
      </c>
      <c r="E233" s="19">
        <v>10</v>
      </c>
      <c r="F233" s="20">
        <v>0.20000000298023199</v>
      </c>
      <c r="O233" s="19">
        <v>10596</v>
      </c>
      <c r="P233" s="19">
        <v>75</v>
      </c>
      <c r="Q233" s="31">
        <v>7.75</v>
      </c>
      <c r="R233" s="19">
        <v>30</v>
      </c>
      <c r="S233" s="20">
        <v>0.20000000298023199</v>
      </c>
    </row>
    <row r="234" spans="2:19" x14ac:dyDescent="0.25">
      <c r="B234" s="19">
        <v>10332</v>
      </c>
      <c r="C234" s="19">
        <v>47</v>
      </c>
      <c r="D234" s="21">
        <v>7.6</v>
      </c>
      <c r="E234" s="19">
        <v>16</v>
      </c>
      <c r="F234" s="20">
        <v>0.20000000298023199</v>
      </c>
      <c r="O234" s="19">
        <v>10597</v>
      </c>
      <c r="P234" s="19">
        <v>24</v>
      </c>
      <c r="Q234" s="31">
        <v>4.5</v>
      </c>
      <c r="R234" s="19">
        <v>35</v>
      </c>
      <c r="S234" s="20">
        <v>0.20000000298023199</v>
      </c>
    </row>
    <row r="235" spans="2:19" x14ac:dyDescent="0.25">
      <c r="B235" s="19">
        <v>10333</v>
      </c>
      <c r="C235" s="19">
        <v>14</v>
      </c>
      <c r="D235" s="21">
        <v>18.600000000000001</v>
      </c>
      <c r="E235" s="19">
        <v>10</v>
      </c>
      <c r="F235" s="20">
        <v>0</v>
      </c>
      <c r="O235" s="19">
        <v>10598</v>
      </c>
      <c r="P235" s="19">
        <v>27</v>
      </c>
      <c r="Q235" s="31">
        <v>43.9</v>
      </c>
      <c r="R235" s="19">
        <v>50</v>
      </c>
      <c r="S235" s="20">
        <v>0</v>
      </c>
    </row>
    <row r="236" spans="2:19" x14ac:dyDescent="0.25">
      <c r="B236" s="19">
        <v>10333</v>
      </c>
      <c r="C236" s="19">
        <v>21</v>
      </c>
      <c r="D236" s="21">
        <v>8</v>
      </c>
      <c r="E236" s="19">
        <v>10</v>
      </c>
      <c r="F236" s="20">
        <v>0.10000000149011599</v>
      </c>
      <c r="O236" s="19">
        <v>10600</v>
      </c>
      <c r="P236" s="19">
        <v>73</v>
      </c>
      <c r="Q236" s="31">
        <v>15</v>
      </c>
      <c r="R236" s="19">
        <v>30</v>
      </c>
      <c r="S236" s="20">
        <v>0</v>
      </c>
    </row>
    <row r="237" spans="2:19" x14ac:dyDescent="0.25">
      <c r="B237" s="19">
        <v>10333</v>
      </c>
      <c r="C237" s="19">
        <v>71</v>
      </c>
      <c r="D237" s="21">
        <v>17.2</v>
      </c>
      <c r="E237" s="19">
        <v>40</v>
      </c>
      <c r="F237" s="20">
        <v>0.10000000149011599</v>
      </c>
      <c r="O237" s="19">
        <v>10601</v>
      </c>
      <c r="P237" s="19">
        <v>59</v>
      </c>
      <c r="Q237" s="31">
        <v>55</v>
      </c>
      <c r="R237" s="19">
        <v>35</v>
      </c>
      <c r="S237" s="20">
        <v>0</v>
      </c>
    </row>
    <row r="238" spans="2:19" x14ac:dyDescent="0.25">
      <c r="B238" s="19">
        <v>10334</v>
      </c>
      <c r="C238" s="19">
        <v>52</v>
      </c>
      <c r="D238" s="21">
        <v>5.6</v>
      </c>
      <c r="E238" s="19">
        <v>8</v>
      </c>
      <c r="F238" s="20">
        <v>0</v>
      </c>
      <c r="O238" s="19">
        <v>10603</v>
      </c>
      <c r="P238" s="19">
        <v>22</v>
      </c>
      <c r="Q238" s="31">
        <v>21</v>
      </c>
      <c r="R238" s="19">
        <v>48</v>
      </c>
      <c r="S238" s="20">
        <v>0</v>
      </c>
    </row>
    <row r="239" spans="2:19" x14ac:dyDescent="0.25">
      <c r="B239" s="19">
        <v>10334</v>
      </c>
      <c r="C239" s="19">
        <v>68</v>
      </c>
      <c r="D239" s="21">
        <v>10</v>
      </c>
      <c r="E239" s="19">
        <v>10</v>
      </c>
      <c r="F239" s="20">
        <v>0</v>
      </c>
      <c r="O239" s="19">
        <v>10605</v>
      </c>
      <c r="P239" s="19">
        <v>16</v>
      </c>
      <c r="Q239" s="31">
        <v>17.45</v>
      </c>
      <c r="R239" s="19">
        <v>30</v>
      </c>
      <c r="S239" s="20">
        <v>5.0000000745058101E-2</v>
      </c>
    </row>
    <row r="240" spans="2:19" x14ac:dyDescent="0.25">
      <c r="B240" s="19">
        <v>10335</v>
      </c>
      <c r="C240" s="19">
        <v>2</v>
      </c>
      <c r="D240" s="21">
        <v>15.2</v>
      </c>
      <c r="E240" s="19">
        <v>7</v>
      </c>
      <c r="F240" s="20">
        <v>0.20000000298023199</v>
      </c>
      <c r="O240" s="19">
        <v>10607</v>
      </c>
      <c r="P240" s="19">
        <v>7</v>
      </c>
      <c r="Q240" s="31">
        <v>30</v>
      </c>
      <c r="R240" s="19">
        <v>45</v>
      </c>
      <c r="S240" s="20">
        <v>0</v>
      </c>
    </row>
    <row r="241" spans="2:19" x14ac:dyDescent="0.25">
      <c r="B241" s="19">
        <v>10335</v>
      </c>
      <c r="C241" s="19">
        <v>31</v>
      </c>
      <c r="D241" s="21">
        <v>10</v>
      </c>
      <c r="E241" s="19">
        <v>25</v>
      </c>
      <c r="F241" s="20">
        <v>0.20000000298023199</v>
      </c>
      <c r="O241" s="19">
        <v>10607</v>
      </c>
      <c r="P241" s="19">
        <v>40</v>
      </c>
      <c r="Q241" s="31">
        <v>18.399999999999999</v>
      </c>
      <c r="R241" s="19">
        <v>42</v>
      </c>
      <c r="S241" s="20">
        <v>0</v>
      </c>
    </row>
    <row r="242" spans="2:19" x14ac:dyDescent="0.25">
      <c r="B242" s="19">
        <v>10335</v>
      </c>
      <c r="C242" s="19">
        <v>32</v>
      </c>
      <c r="D242" s="21">
        <v>25.6</v>
      </c>
      <c r="E242" s="19">
        <v>6</v>
      </c>
      <c r="F242" s="20">
        <v>0.20000000298023199</v>
      </c>
      <c r="O242" s="19">
        <v>10612</v>
      </c>
      <c r="P242" s="19">
        <v>60</v>
      </c>
      <c r="Q242" s="31">
        <v>34</v>
      </c>
      <c r="R242" s="19">
        <v>40</v>
      </c>
      <c r="S242" s="20">
        <v>0</v>
      </c>
    </row>
    <row r="243" spans="2:19" x14ac:dyDescent="0.25">
      <c r="B243" s="19">
        <v>10335</v>
      </c>
      <c r="C243" s="19">
        <v>51</v>
      </c>
      <c r="D243" s="21">
        <v>42.4</v>
      </c>
      <c r="E243" s="19">
        <v>48</v>
      </c>
      <c r="F243" s="20">
        <v>0.20000000298023199</v>
      </c>
      <c r="O243" s="19">
        <v>10613</v>
      </c>
      <c r="P243" s="19">
        <v>75</v>
      </c>
      <c r="Q243" s="31">
        <v>7.75</v>
      </c>
      <c r="R243" s="19">
        <v>40</v>
      </c>
      <c r="S243" s="20">
        <v>0</v>
      </c>
    </row>
    <row r="244" spans="2:19" x14ac:dyDescent="0.25">
      <c r="B244" s="19">
        <v>10336</v>
      </c>
      <c r="C244" s="19">
        <v>4</v>
      </c>
      <c r="D244" s="21">
        <v>17.600000000000001</v>
      </c>
      <c r="E244" s="19">
        <v>18</v>
      </c>
      <c r="F244" s="20">
        <v>0.10000000149011599</v>
      </c>
      <c r="O244" s="19">
        <v>10617</v>
      </c>
      <c r="P244" s="19">
        <v>59</v>
      </c>
      <c r="Q244" s="31">
        <v>55</v>
      </c>
      <c r="R244" s="19">
        <v>30</v>
      </c>
      <c r="S244" s="20">
        <v>0.15000000596046401</v>
      </c>
    </row>
    <row r="245" spans="2:19" x14ac:dyDescent="0.25">
      <c r="B245" s="19">
        <v>10337</v>
      </c>
      <c r="C245" s="19">
        <v>23</v>
      </c>
      <c r="D245" s="21">
        <v>7.2</v>
      </c>
      <c r="E245" s="19">
        <v>40</v>
      </c>
      <c r="F245" s="20">
        <v>0</v>
      </c>
      <c r="O245" s="19">
        <v>10619</v>
      </c>
      <c r="P245" s="19">
        <v>21</v>
      </c>
      <c r="Q245" s="31">
        <v>10</v>
      </c>
      <c r="R245" s="19">
        <v>42</v>
      </c>
      <c r="S245" s="20">
        <v>0</v>
      </c>
    </row>
    <row r="246" spans="2:19" x14ac:dyDescent="0.25">
      <c r="B246" s="19">
        <v>10337</v>
      </c>
      <c r="C246" s="19">
        <v>26</v>
      </c>
      <c r="D246" s="21">
        <v>24.9</v>
      </c>
      <c r="E246" s="19">
        <v>24</v>
      </c>
      <c r="F246" s="20">
        <v>0</v>
      </c>
      <c r="O246" s="19">
        <v>10619</v>
      </c>
      <c r="P246" s="19">
        <v>22</v>
      </c>
      <c r="Q246" s="31">
        <v>21</v>
      </c>
      <c r="R246" s="19">
        <v>40</v>
      </c>
      <c r="S246" s="20">
        <v>0</v>
      </c>
    </row>
    <row r="247" spans="2:19" x14ac:dyDescent="0.25">
      <c r="B247" s="19">
        <v>10337</v>
      </c>
      <c r="C247" s="19">
        <v>36</v>
      </c>
      <c r="D247" s="21">
        <v>15.2</v>
      </c>
      <c r="E247" s="19">
        <v>20</v>
      </c>
      <c r="F247" s="20">
        <v>0</v>
      </c>
      <c r="O247" s="19">
        <v>10623</v>
      </c>
      <c r="P247" s="19">
        <v>35</v>
      </c>
      <c r="Q247" s="31">
        <v>18</v>
      </c>
      <c r="R247" s="19">
        <v>30</v>
      </c>
      <c r="S247" s="20">
        <v>0.10000000149011599</v>
      </c>
    </row>
    <row r="248" spans="2:19" x14ac:dyDescent="0.25">
      <c r="B248" s="19">
        <v>10337</v>
      </c>
      <c r="C248" s="19">
        <v>37</v>
      </c>
      <c r="D248" s="21">
        <v>20.8</v>
      </c>
      <c r="E248" s="19">
        <v>28</v>
      </c>
      <c r="F248" s="20">
        <v>0</v>
      </c>
      <c r="O248" s="19">
        <v>10627</v>
      </c>
      <c r="P248" s="19">
        <v>73</v>
      </c>
      <c r="Q248" s="31">
        <v>15</v>
      </c>
      <c r="R248" s="19">
        <v>35</v>
      </c>
      <c r="S248" s="20">
        <v>0.15000000596046401</v>
      </c>
    </row>
    <row r="249" spans="2:19" x14ac:dyDescent="0.25">
      <c r="B249" s="19">
        <v>10337</v>
      </c>
      <c r="C249" s="19">
        <v>72</v>
      </c>
      <c r="D249" s="21">
        <v>27.8</v>
      </c>
      <c r="E249" s="19">
        <v>25</v>
      </c>
      <c r="F249" s="20">
        <v>0</v>
      </c>
      <c r="O249" s="19">
        <v>10630</v>
      </c>
      <c r="P249" s="19">
        <v>76</v>
      </c>
      <c r="Q249" s="31">
        <v>18</v>
      </c>
      <c r="R249" s="19">
        <v>35</v>
      </c>
      <c r="S249" s="20">
        <v>0</v>
      </c>
    </row>
    <row r="250" spans="2:19" x14ac:dyDescent="0.25">
      <c r="B250" s="19">
        <v>10338</v>
      </c>
      <c r="C250" s="19">
        <v>17</v>
      </c>
      <c r="D250" s="21">
        <v>31.2</v>
      </c>
      <c r="E250" s="19">
        <v>20</v>
      </c>
      <c r="F250" s="20">
        <v>0</v>
      </c>
      <c r="O250" s="19">
        <v>10632</v>
      </c>
      <c r="P250" s="19">
        <v>2</v>
      </c>
      <c r="Q250" s="31">
        <v>19</v>
      </c>
      <c r="R250" s="19">
        <v>30</v>
      </c>
      <c r="S250" s="20">
        <v>5.0000000745058101E-2</v>
      </c>
    </row>
    <row r="251" spans="2:19" x14ac:dyDescent="0.25">
      <c r="B251" s="19">
        <v>10338</v>
      </c>
      <c r="C251" s="19">
        <v>30</v>
      </c>
      <c r="D251" s="21">
        <v>20.7</v>
      </c>
      <c r="E251" s="19">
        <v>15</v>
      </c>
      <c r="F251" s="20">
        <v>0</v>
      </c>
      <c r="O251" s="19">
        <v>10633</v>
      </c>
      <c r="P251" s="19">
        <v>12</v>
      </c>
      <c r="Q251" s="31">
        <v>38</v>
      </c>
      <c r="R251" s="19">
        <v>36</v>
      </c>
      <c r="S251" s="20">
        <v>0.15000000596046401</v>
      </c>
    </row>
    <row r="252" spans="2:19" x14ac:dyDescent="0.25">
      <c r="B252" s="19">
        <v>10339</v>
      </c>
      <c r="C252" s="19">
        <v>4</v>
      </c>
      <c r="D252" s="21">
        <v>17.600000000000001</v>
      </c>
      <c r="E252" s="19">
        <v>10</v>
      </c>
      <c r="F252" s="20">
        <v>0</v>
      </c>
      <c r="O252" s="19">
        <v>10633</v>
      </c>
      <c r="P252" s="19">
        <v>26</v>
      </c>
      <c r="Q252" s="31">
        <v>31.23</v>
      </c>
      <c r="R252" s="19">
        <v>35</v>
      </c>
      <c r="S252" s="20">
        <v>0.15000000596046401</v>
      </c>
    </row>
    <row r="253" spans="2:19" x14ac:dyDescent="0.25">
      <c r="B253" s="19">
        <v>10339</v>
      </c>
      <c r="C253" s="19">
        <v>17</v>
      </c>
      <c r="D253" s="21">
        <v>31.2</v>
      </c>
      <c r="E253" s="19">
        <v>70</v>
      </c>
      <c r="F253" s="20">
        <v>5.0000000745058101E-2</v>
      </c>
      <c r="O253" s="19">
        <v>10634</v>
      </c>
      <c r="P253" s="19">
        <v>7</v>
      </c>
      <c r="Q253" s="31">
        <v>30</v>
      </c>
      <c r="R253" s="19">
        <v>35</v>
      </c>
      <c r="S253" s="20">
        <v>0</v>
      </c>
    </row>
    <row r="254" spans="2:19" x14ac:dyDescent="0.25">
      <c r="B254" s="19">
        <v>10339</v>
      </c>
      <c r="C254" s="19">
        <v>62</v>
      </c>
      <c r="D254" s="21">
        <v>39.4</v>
      </c>
      <c r="E254" s="19">
        <v>28</v>
      </c>
      <c r="F254" s="20">
        <v>0</v>
      </c>
      <c r="O254" s="19">
        <v>10634</v>
      </c>
      <c r="P254" s="19">
        <v>18</v>
      </c>
      <c r="Q254" s="31">
        <v>62.5</v>
      </c>
      <c r="R254" s="19">
        <v>50</v>
      </c>
      <c r="S254" s="20">
        <v>0</v>
      </c>
    </row>
    <row r="255" spans="2:19" x14ac:dyDescent="0.25">
      <c r="B255" s="19">
        <v>10340</v>
      </c>
      <c r="C255" s="19">
        <v>18</v>
      </c>
      <c r="D255" s="21">
        <v>50</v>
      </c>
      <c r="E255" s="19">
        <v>20</v>
      </c>
      <c r="F255" s="20">
        <v>5.0000000745058101E-2</v>
      </c>
      <c r="O255" s="19">
        <v>10635</v>
      </c>
      <c r="P255" s="19">
        <v>22</v>
      </c>
      <c r="Q255" s="31">
        <v>21</v>
      </c>
      <c r="R255" s="19">
        <v>40</v>
      </c>
      <c r="S255" s="20">
        <v>0</v>
      </c>
    </row>
    <row r="256" spans="2:19" x14ac:dyDescent="0.25">
      <c r="B256" s="19">
        <v>10340</v>
      </c>
      <c r="C256" s="19">
        <v>41</v>
      </c>
      <c r="D256" s="21">
        <v>7.7</v>
      </c>
      <c r="E256" s="19">
        <v>12</v>
      </c>
      <c r="F256" s="20">
        <v>5.0000000745058101E-2</v>
      </c>
      <c r="O256" s="19">
        <v>10641</v>
      </c>
      <c r="P256" s="19">
        <v>2</v>
      </c>
      <c r="Q256" s="31">
        <v>19</v>
      </c>
      <c r="R256" s="19">
        <v>50</v>
      </c>
      <c r="S256" s="20">
        <v>0</v>
      </c>
    </row>
    <row r="257" spans="2:19" x14ac:dyDescent="0.25">
      <c r="B257" s="19">
        <v>10340</v>
      </c>
      <c r="C257" s="19">
        <v>43</v>
      </c>
      <c r="D257" s="21">
        <v>36.799999999999997</v>
      </c>
      <c r="E257" s="19">
        <v>40</v>
      </c>
      <c r="F257" s="20">
        <v>5.0000000745058101E-2</v>
      </c>
      <c r="O257" s="19">
        <v>10642</v>
      </c>
      <c r="P257" s="19">
        <v>21</v>
      </c>
      <c r="Q257" s="31">
        <v>10</v>
      </c>
      <c r="R257" s="19">
        <v>30</v>
      </c>
      <c r="S257" s="20">
        <v>0.20000000298023199</v>
      </c>
    </row>
    <row r="258" spans="2:19" x14ac:dyDescent="0.25">
      <c r="B258" s="19">
        <v>10341</v>
      </c>
      <c r="C258" s="19">
        <v>33</v>
      </c>
      <c r="D258" s="21">
        <v>2</v>
      </c>
      <c r="E258" s="19">
        <v>8</v>
      </c>
      <c r="F258" s="20">
        <v>0</v>
      </c>
      <c r="O258" s="19">
        <v>10646</v>
      </c>
      <c r="P258" s="19">
        <v>71</v>
      </c>
      <c r="Q258" s="31">
        <v>21.5</v>
      </c>
      <c r="R258" s="19">
        <v>30</v>
      </c>
      <c r="S258" s="20">
        <v>0.25</v>
      </c>
    </row>
    <row r="259" spans="2:19" x14ac:dyDescent="0.25">
      <c r="B259" s="19">
        <v>10341</v>
      </c>
      <c r="C259" s="19">
        <v>59</v>
      </c>
      <c r="D259" s="21">
        <v>44</v>
      </c>
      <c r="E259" s="19">
        <v>9</v>
      </c>
      <c r="F259" s="20">
        <v>0.15000000596046401</v>
      </c>
      <c r="O259" s="19">
        <v>10646</v>
      </c>
      <c r="P259" s="19">
        <v>77</v>
      </c>
      <c r="Q259" s="31">
        <v>13</v>
      </c>
      <c r="R259" s="19">
        <v>35</v>
      </c>
      <c r="S259" s="20">
        <v>0.25</v>
      </c>
    </row>
    <row r="260" spans="2:19" x14ac:dyDescent="0.25">
      <c r="B260" s="19">
        <v>10342</v>
      </c>
      <c r="C260" s="19">
        <v>2</v>
      </c>
      <c r="D260" s="21">
        <v>15.2</v>
      </c>
      <c r="E260" s="19">
        <v>24</v>
      </c>
      <c r="F260" s="20">
        <v>0.20000000298023199</v>
      </c>
      <c r="O260" s="19">
        <v>10647</v>
      </c>
      <c r="P260" s="19">
        <v>19</v>
      </c>
      <c r="Q260" s="31">
        <v>9.1999999999999993</v>
      </c>
      <c r="R260" s="19">
        <v>30</v>
      </c>
      <c r="S260" s="20">
        <v>0</v>
      </c>
    </row>
    <row r="261" spans="2:19" x14ac:dyDescent="0.25">
      <c r="B261" s="19">
        <v>10342</v>
      </c>
      <c r="C261" s="19">
        <v>31</v>
      </c>
      <c r="D261" s="21">
        <v>10</v>
      </c>
      <c r="E261" s="19">
        <v>56</v>
      </c>
      <c r="F261" s="20">
        <v>0.20000000298023199</v>
      </c>
      <c r="O261" s="19">
        <v>10650</v>
      </c>
      <c r="P261" s="19">
        <v>30</v>
      </c>
      <c r="Q261" s="31">
        <v>25.89</v>
      </c>
      <c r="R261" s="19">
        <v>30</v>
      </c>
      <c r="S261" s="20">
        <v>0</v>
      </c>
    </row>
    <row r="262" spans="2:19" x14ac:dyDescent="0.25">
      <c r="B262" s="19">
        <v>10342</v>
      </c>
      <c r="C262" s="19">
        <v>36</v>
      </c>
      <c r="D262" s="21">
        <v>15.2</v>
      </c>
      <c r="E262" s="19">
        <v>40</v>
      </c>
      <c r="F262" s="20">
        <v>0.20000000298023199</v>
      </c>
      <c r="O262" s="19">
        <v>10650</v>
      </c>
      <c r="P262" s="19">
        <v>54</v>
      </c>
      <c r="Q262" s="31">
        <v>7.45</v>
      </c>
      <c r="R262" s="19">
        <v>30</v>
      </c>
      <c r="S262" s="20">
        <v>0</v>
      </c>
    </row>
    <row r="263" spans="2:19" x14ac:dyDescent="0.25">
      <c r="B263" s="19">
        <v>10342</v>
      </c>
      <c r="C263" s="19">
        <v>55</v>
      </c>
      <c r="D263" s="21">
        <v>19.2</v>
      </c>
      <c r="E263" s="19">
        <v>40</v>
      </c>
      <c r="F263" s="20">
        <v>0.20000000298023199</v>
      </c>
      <c r="O263" s="19">
        <v>10653</v>
      </c>
      <c r="P263" s="19">
        <v>16</v>
      </c>
      <c r="Q263" s="31">
        <v>17.45</v>
      </c>
      <c r="R263" s="19">
        <v>30</v>
      </c>
      <c r="S263" s="20">
        <v>0.10000000149011599</v>
      </c>
    </row>
    <row r="264" spans="2:19" x14ac:dyDescent="0.25">
      <c r="B264" s="19">
        <v>10343</v>
      </c>
      <c r="C264" s="19">
        <v>64</v>
      </c>
      <c r="D264" s="21">
        <v>26.6</v>
      </c>
      <c r="E264" s="19">
        <v>50</v>
      </c>
      <c r="F264" s="20">
        <v>0</v>
      </c>
      <c r="O264" s="19">
        <v>10657</v>
      </c>
      <c r="P264" s="19">
        <v>15</v>
      </c>
      <c r="Q264" s="31">
        <v>15.5</v>
      </c>
      <c r="R264" s="19">
        <v>50</v>
      </c>
      <c r="S264" s="20">
        <v>0</v>
      </c>
    </row>
    <row r="265" spans="2:19" x14ac:dyDescent="0.25">
      <c r="B265" s="19">
        <v>10343</v>
      </c>
      <c r="C265" s="19">
        <v>68</v>
      </c>
      <c r="D265" s="21">
        <v>10</v>
      </c>
      <c r="E265" s="19">
        <v>4</v>
      </c>
      <c r="F265" s="20">
        <v>5.0000000745058101E-2</v>
      </c>
      <c r="O265" s="19">
        <v>10657</v>
      </c>
      <c r="P265" s="19">
        <v>46</v>
      </c>
      <c r="Q265" s="31">
        <v>12</v>
      </c>
      <c r="R265" s="19">
        <v>45</v>
      </c>
      <c r="S265" s="20">
        <v>0</v>
      </c>
    </row>
    <row r="266" spans="2:19" x14ac:dyDescent="0.25">
      <c r="B266" s="19">
        <v>10343</v>
      </c>
      <c r="C266" s="19">
        <v>76</v>
      </c>
      <c r="D266" s="21">
        <v>14.4</v>
      </c>
      <c r="E266" s="19">
        <v>15</v>
      </c>
      <c r="F266" s="20">
        <v>0</v>
      </c>
      <c r="O266" s="19">
        <v>10657</v>
      </c>
      <c r="P266" s="19">
        <v>56</v>
      </c>
      <c r="Q266" s="31">
        <v>38</v>
      </c>
      <c r="R266" s="19">
        <v>45</v>
      </c>
      <c r="S266" s="20">
        <v>0</v>
      </c>
    </row>
    <row r="267" spans="2:19" x14ac:dyDescent="0.25">
      <c r="B267" s="19">
        <v>10344</v>
      </c>
      <c r="C267" s="19">
        <v>4</v>
      </c>
      <c r="D267" s="21">
        <v>17.600000000000001</v>
      </c>
      <c r="E267" s="19">
        <v>35</v>
      </c>
      <c r="F267" s="20">
        <v>0</v>
      </c>
      <c r="O267" s="19">
        <v>10657</v>
      </c>
      <c r="P267" s="19">
        <v>60</v>
      </c>
      <c r="Q267" s="31">
        <v>34</v>
      </c>
      <c r="R267" s="19">
        <v>30</v>
      </c>
      <c r="S267" s="20">
        <v>0</v>
      </c>
    </row>
    <row r="268" spans="2:19" x14ac:dyDescent="0.25">
      <c r="B268" s="19">
        <v>10344</v>
      </c>
      <c r="C268" s="19">
        <v>8</v>
      </c>
      <c r="D268" s="21">
        <v>32</v>
      </c>
      <c r="E268" s="19">
        <v>70</v>
      </c>
      <c r="F268" s="20">
        <v>0.25</v>
      </c>
      <c r="O268" s="19">
        <v>10659</v>
      </c>
      <c r="P268" s="19">
        <v>70</v>
      </c>
      <c r="Q268" s="31">
        <v>15</v>
      </c>
      <c r="R268" s="19">
        <v>40</v>
      </c>
      <c r="S268" s="20">
        <v>5.0000000745058101E-2</v>
      </c>
    </row>
    <row r="269" spans="2:19" x14ac:dyDescent="0.25">
      <c r="B269" s="19">
        <v>10345</v>
      </c>
      <c r="C269" s="19">
        <v>8</v>
      </c>
      <c r="D269" s="21">
        <v>32</v>
      </c>
      <c r="E269" s="19">
        <v>70</v>
      </c>
      <c r="F269" s="20">
        <v>0</v>
      </c>
      <c r="O269" s="19">
        <v>10661</v>
      </c>
      <c r="P269" s="19">
        <v>58</v>
      </c>
      <c r="Q269" s="31">
        <v>13.25</v>
      </c>
      <c r="R269" s="19">
        <v>49</v>
      </c>
      <c r="S269" s="20">
        <v>0.20000000298023199</v>
      </c>
    </row>
    <row r="270" spans="2:19" x14ac:dyDescent="0.25">
      <c r="B270" s="19">
        <v>10345</v>
      </c>
      <c r="C270" s="19">
        <v>19</v>
      </c>
      <c r="D270" s="21">
        <v>7.3</v>
      </c>
      <c r="E270" s="19">
        <v>80</v>
      </c>
      <c r="F270" s="20">
        <v>0</v>
      </c>
      <c r="O270" s="19">
        <v>10663</v>
      </c>
      <c r="P270" s="19">
        <v>40</v>
      </c>
      <c r="Q270" s="31">
        <v>18.399999999999999</v>
      </c>
      <c r="R270" s="19">
        <v>30</v>
      </c>
      <c r="S270" s="20">
        <v>5.0000000745058101E-2</v>
      </c>
    </row>
    <row r="271" spans="2:19" x14ac:dyDescent="0.25">
      <c r="B271" s="19">
        <v>10345</v>
      </c>
      <c r="C271" s="19">
        <v>42</v>
      </c>
      <c r="D271" s="21">
        <v>11.2</v>
      </c>
      <c r="E271" s="19">
        <v>9</v>
      </c>
      <c r="F271" s="20">
        <v>0</v>
      </c>
      <c r="O271" s="19">
        <v>10663</v>
      </c>
      <c r="P271" s="19">
        <v>42</v>
      </c>
      <c r="Q271" s="31">
        <v>14</v>
      </c>
      <c r="R271" s="19">
        <v>30</v>
      </c>
      <c r="S271" s="20">
        <v>5.0000000745058101E-2</v>
      </c>
    </row>
    <row r="272" spans="2:19" x14ac:dyDescent="0.25">
      <c r="B272" s="19">
        <v>10346</v>
      </c>
      <c r="C272" s="19">
        <v>17</v>
      </c>
      <c r="D272" s="21">
        <v>31.2</v>
      </c>
      <c r="E272" s="19">
        <v>36</v>
      </c>
      <c r="F272" s="20">
        <v>0.10000000149011599</v>
      </c>
      <c r="O272" s="19">
        <v>10666</v>
      </c>
      <c r="P272" s="19">
        <v>29</v>
      </c>
      <c r="Q272" s="31">
        <v>123.79</v>
      </c>
      <c r="R272" s="19">
        <v>36</v>
      </c>
      <c r="S272" s="20">
        <v>0</v>
      </c>
    </row>
    <row r="273" spans="2:19" x14ac:dyDescent="0.25">
      <c r="B273" s="19">
        <v>10346</v>
      </c>
      <c r="C273" s="19">
        <v>56</v>
      </c>
      <c r="D273" s="21">
        <v>30.4</v>
      </c>
      <c r="E273" s="19">
        <v>20</v>
      </c>
      <c r="F273" s="20">
        <v>0</v>
      </c>
      <c r="O273" s="19">
        <v>10667</v>
      </c>
      <c r="P273" s="19">
        <v>69</v>
      </c>
      <c r="Q273" s="31">
        <v>36</v>
      </c>
      <c r="R273" s="19">
        <v>45</v>
      </c>
      <c r="S273" s="20">
        <v>0.20000000298023199</v>
      </c>
    </row>
    <row r="274" spans="2:19" x14ac:dyDescent="0.25">
      <c r="B274" s="19">
        <v>10347</v>
      </c>
      <c r="C274" s="19">
        <v>25</v>
      </c>
      <c r="D274" s="21">
        <v>11.2</v>
      </c>
      <c r="E274" s="19">
        <v>10</v>
      </c>
      <c r="F274" s="20">
        <v>0</v>
      </c>
      <c r="O274" s="19">
        <v>10669</v>
      </c>
      <c r="P274" s="19">
        <v>36</v>
      </c>
      <c r="Q274" s="31">
        <v>19</v>
      </c>
      <c r="R274" s="19">
        <v>30</v>
      </c>
      <c r="S274" s="20">
        <v>0</v>
      </c>
    </row>
    <row r="275" spans="2:19" x14ac:dyDescent="0.25">
      <c r="B275" s="19">
        <v>10347</v>
      </c>
      <c r="C275" s="19">
        <v>39</v>
      </c>
      <c r="D275" s="21">
        <v>14.4</v>
      </c>
      <c r="E275" s="19">
        <v>50</v>
      </c>
      <c r="F275" s="20">
        <v>0.15000000596046401</v>
      </c>
      <c r="O275" s="19">
        <v>10670</v>
      </c>
      <c r="P275" s="19">
        <v>23</v>
      </c>
      <c r="Q275" s="31">
        <v>9</v>
      </c>
      <c r="R275" s="19">
        <v>32</v>
      </c>
      <c r="S275" s="20">
        <v>0</v>
      </c>
    </row>
    <row r="276" spans="2:19" x14ac:dyDescent="0.25">
      <c r="B276" s="19">
        <v>10347</v>
      </c>
      <c r="C276" s="19">
        <v>40</v>
      </c>
      <c r="D276" s="21">
        <v>14.7</v>
      </c>
      <c r="E276" s="19">
        <v>4</v>
      </c>
      <c r="F276" s="20">
        <v>0</v>
      </c>
      <c r="O276" s="19">
        <v>10670</v>
      </c>
      <c r="P276" s="19">
        <v>73</v>
      </c>
      <c r="Q276" s="31">
        <v>15</v>
      </c>
      <c r="R276" s="19">
        <v>50</v>
      </c>
      <c r="S276" s="20">
        <v>0</v>
      </c>
    </row>
    <row r="277" spans="2:19" x14ac:dyDescent="0.25">
      <c r="B277" s="19">
        <v>10347</v>
      </c>
      <c r="C277" s="19">
        <v>75</v>
      </c>
      <c r="D277" s="21">
        <v>6.2</v>
      </c>
      <c r="E277" s="19">
        <v>6</v>
      </c>
      <c r="F277" s="20">
        <v>0.15000000596046401</v>
      </c>
      <c r="O277" s="19">
        <v>10675</v>
      </c>
      <c r="P277" s="19">
        <v>14</v>
      </c>
      <c r="Q277" s="31">
        <v>23.25</v>
      </c>
      <c r="R277" s="19">
        <v>30</v>
      </c>
      <c r="S277" s="20">
        <v>0</v>
      </c>
    </row>
    <row r="278" spans="2:19" x14ac:dyDescent="0.25">
      <c r="B278" s="19">
        <v>10348</v>
      </c>
      <c r="C278" s="19">
        <v>1</v>
      </c>
      <c r="D278" s="21">
        <v>14.4</v>
      </c>
      <c r="E278" s="19">
        <v>15</v>
      </c>
      <c r="F278" s="20">
        <v>0.15000000596046401</v>
      </c>
      <c r="O278" s="19">
        <v>10675</v>
      </c>
      <c r="P278" s="19">
        <v>58</v>
      </c>
      <c r="Q278" s="31">
        <v>13.25</v>
      </c>
      <c r="R278" s="19">
        <v>30</v>
      </c>
      <c r="S278" s="20">
        <v>0</v>
      </c>
    </row>
    <row r="279" spans="2:19" x14ac:dyDescent="0.25">
      <c r="B279" s="19">
        <v>10348</v>
      </c>
      <c r="C279" s="19">
        <v>23</v>
      </c>
      <c r="D279" s="21">
        <v>7.2</v>
      </c>
      <c r="E279" s="19">
        <v>25</v>
      </c>
      <c r="F279" s="20">
        <v>0</v>
      </c>
      <c r="O279" s="19">
        <v>10677</v>
      </c>
      <c r="P279" s="19">
        <v>26</v>
      </c>
      <c r="Q279" s="31">
        <v>31.23</v>
      </c>
      <c r="R279" s="19">
        <v>30</v>
      </c>
      <c r="S279" s="20">
        <v>0.15000000596046401</v>
      </c>
    </row>
    <row r="280" spans="2:19" x14ac:dyDescent="0.25">
      <c r="B280" s="19">
        <v>10349</v>
      </c>
      <c r="C280" s="19">
        <v>54</v>
      </c>
      <c r="D280" s="21">
        <v>5.9</v>
      </c>
      <c r="E280" s="19">
        <v>24</v>
      </c>
      <c r="F280" s="20">
        <v>0</v>
      </c>
      <c r="O280" s="19">
        <v>10678</v>
      </c>
      <c r="P280" s="19">
        <v>33</v>
      </c>
      <c r="Q280" s="31">
        <v>2.5</v>
      </c>
      <c r="R280" s="19">
        <v>30</v>
      </c>
      <c r="S280" s="20">
        <v>0</v>
      </c>
    </row>
    <row r="281" spans="2:19" x14ac:dyDescent="0.25">
      <c r="B281" s="19">
        <v>10350</v>
      </c>
      <c r="C281" s="19">
        <v>50</v>
      </c>
      <c r="D281" s="21">
        <v>13</v>
      </c>
      <c r="E281" s="19">
        <v>15</v>
      </c>
      <c r="F281" s="20">
        <v>0.10000000149011599</v>
      </c>
      <c r="O281" s="19">
        <v>10678</v>
      </c>
      <c r="P281" s="19">
        <v>54</v>
      </c>
      <c r="Q281" s="31">
        <v>7.45</v>
      </c>
      <c r="R281" s="19">
        <v>30</v>
      </c>
      <c r="S281" s="20">
        <v>0</v>
      </c>
    </row>
    <row r="282" spans="2:19" x14ac:dyDescent="0.25">
      <c r="B282" s="19">
        <v>10350</v>
      </c>
      <c r="C282" s="19">
        <v>69</v>
      </c>
      <c r="D282" s="21">
        <v>28.8</v>
      </c>
      <c r="E282" s="19">
        <v>18</v>
      </c>
      <c r="F282" s="20">
        <v>0.10000000149011599</v>
      </c>
      <c r="O282" s="19">
        <v>10680</v>
      </c>
      <c r="P282" s="19">
        <v>16</v>
      </c>
      <c r="Q282" s="31">
        <v>17.45</v>
      </c>
      <c r="R282" s="19">
        <v>50</v>
      </c>
      <c r="S282" s="20">
        <v>0.25</v>
      </c>
    </row>
    <row r="283" spans="2:19" x14ac:dyDescent="0.25">
      <c r="B283" s="19">
        <v>10351</v>
      </c>
      <c r="C283" s="19">
        <v>38</v>
      </c>
      <c r="D283" s="21">
        <v>210.8</v>
      </c>
      <c r="E283" s="19">
        <v>20</v>
      </c>
      <c r="F283" s="20">
        <v>5.0000000745058101E-2</v>
      </c>
      <c r="O283" s="19">
        <v>10680</v>
      </c>
      <c r="P283" s="19">
        <v>42</v>
      </c>
      <c r="Q283" s="31">
        <v>14</v>
      </c>
      <c r="R283" s="19">
        <v>40</v>
      </c>
      <c r="S283" s="20">
        <v>0.25</v>
      </c>
    </row>
    <row r="284" spans="2:19" x14ac:dyDescent="0.25">
      <c r="B284" s="19">
        <v>10351</v>
      </c>
      <c r="C284" s="19">
        <v>41</v>
      </c>
      <c r="D284" s="21">
        <v>7.7</v>
      </c>
      <c r="E284" s="19">
        <v>13</v>
      </c>
      <c r="F284" s="20">
        <v>0</v>
      </c>
      <c r="O284" s="19">
        <v>10681</v>
      </c>
      <c r="P284" s="19">
        <v>19</v>
      </c>
      <c r="Q284" s="31">
        <v>9.1999999999999993</v>
      </c>
      <c r="R284" s="19">
        <v>30</v>
      </c>
      <c r="S284" s="20">
        <v>0.10000000149011599</v>
      </c>
    </row>
    <row r="285" spans="2:19" x14ac:dyDescent="0.25">
      <c r="B285" s="19">
        <v>10351</v>
      </c>
      <c r="C285" s="19">
        <v>44</v>
      </c>
      <c r="D285" s="21">
        <v>15.5</v>
      </c>
      <c r="E285" s="19">
        <v>77</v>
      </c>
      <c r="F285" s="20">
        <v>5.0000000745058101E-2</v>
      </c>
      <c r="O285" s="19">
        <v>10682</v>
      </c>
      <c r="P285" s="19">
        <v>33</v>
      </c>
      <c r="Q285" s="31">
        <v>2.5</v>
      </c>
      <c r="R285" s="19">
        <v>30</v>
      </c>
      <c r="S285" s="20">
        <v>0</v>
      </c>
    </row>
    <row r="286" spans="2:19" x14ac:dyDescent="0.25">
      <c r="B286" s="19">
        <v>10351</v>
      </c>
      <c r="C286" s="19">
        <v>65</v>
      </c>
      <c r="D286" s="21">
        <v>16.8</v>
      </c>
      <c r="E286" s="19">
        <v>10</v>
      </c>
      <c r="F286" s="20">
        <v>5.0000000745058101E-2</v>
      </c>
      <c r="O286" s="19">
        <v>10682</v>
      </c>
      <c r="P286" s="19">
        <v>75</v>
      </c>
      <c r="Q286" s="31">
        <v>7.75</v>
      </c>
      <c r="R286" s="19">
        <v>30</v>
      </c>
      <c r="S286" s="20">
        <v>0</v>
      </c>
    </row>
    <row r="287" spans="2:19" x14ac:dyDescent="0.25">
      <c r="B287" s="19">
        <v>10352</v>
      </c>
      <c r="C287" s="19">
        <v>24</v>
      </c>
      <c r="D287" s="21">
        <v>3.6</v>
      </c>
      <c r="E287" s="19">
        <v>10</v>
      </c>
      <c r="F287" s="20">
        <v>0</v>
      </c>
      <c r="O287" s="19">
        <v>10684</v>
      </c>
      <c r="P287" s="19">
        <v>47</v>
      </c>
      <c r="Q287" s="31">
        <v>9.5</v>
      </c>
      <c r="R287" s="19">
        <v>40</v>
      </c>
      <c r="S287" s="20">
        <v>0</v>
      </c>
    </row>
    <row r="288" spans="2:19" x14ac:dyDescent="0.25">
      <c r="B288" s="19">
        <v>10352</v>
      </c>
      <c r="C288" s="19">
        <v>54</v>
      </c>
      <c r="D288" s="21">
        <v>5.9</v>
      </c>
      <c r="E288" s="19">
        <v>20</v>
      </c>
      <c r="F288" s="20">
        <v>0.15000000596046401</v>
      </c>
      <c r="O288" s="19">
        <v>10684</v>
      </c>
      <c r="P288" s="19">
        <v>60</v>
      </c>
      <c r="Q288" s="31">
        <v>34</v>
      </c>
      <c r="R288" s="19">
        <v>30</v>
      </c>
      <c r="S288" s="20">
        <v>0</v>
      </c>
    </row>
    <row r="289" spans="2:19" x14ac:dyDescent="0.25">
      <c r="B289" s="19">
        <v>10353</v>
      </c>
      <c r="C289" s="19">
        <v>11</v>
      </c>
      <c r="D289" s="21">
        <v>16.8</v>
      </c>
      <c r="E289" s="19">
        <v>12</v>
      </c>
      <c r="F289" s="20">
        <v>0.20000000298023199</v>
      </c>
      <c r="O289" s="19">
        <v>10686</v>
      </c>
      <c r="P289" s="19">
        <v>17</v>
      </c>
      <c r="Q289" s="31">
        <v>39</v>
      </c>
      <c r="R289" s="19">
        <v>30</v>
      </c>
      <c r="S289" s="20">
        <v>0.20000000298023199</v>
      </c>
    </row>
    <row r="290" spans="2:19" x14ac:dyDescent="0.25">
      <c r="B290" s="19">
        <v>10353</v>
      </c>
      <c r="C290" s="19">
        <v>38</v>
      </c>
      <c r="D290" s="21">
        <v>210.8</v>
      </c>
      <c r="E290" s="19">
        <v>50</v>
      </c>
      <c r="F290" s="20">
        <v>0.20000000298023199</v>
      </c>
      <c r="O290" s="19">
        <v>10687</v>
      </c>
      <c r="P290" s="19">
        <v>9</v>
      </c>
      <c r="Q290" s="31">
        <v>97</v>
      </c>
      <c r="R290" s="19">
        <v>50</v>
      </c>
      <c r="S290" s="20">
        <v>0.25</v>
      </c>
    </row>
    <row r="291" spans="2:19" x14ac:dyDescent="0.25">
      <c r="B291" s="19">
        <v>10354</v>
      </c>
      <c r="C291" s="19">
        <v>1</v>
      </c>
      <c r="D291" s="21">
        <v>14.4</v>
      </c>
      <c r="E291" s="19">
        <v>12</v>
      </c>
      <c r="F291" s="20">
        <v>0</v>
      </c>
      <c r="O291" s="19">
        <v>10689</v>
      </c>
      <c r="P291" s="19">
        <v>1</v>
      </c>
      <c r="Q291" s="31">
        <v>18</v>
      </c>
      <c r="R291" s="19">
        <v>35</v>
      </c>
      <c r="S291" s="20">
        <v>0.25</v>
      </c>
    </row>
    <row r="292" spans="2:19" x14ac:dyDescent="0.25">
      <c r="B292" s="19">
        <v>10354</v>
      </c>
      <c r="C292" s="19">
        <v>29</v>
      </c>
      <c r="D292" s="21">
        <v>99</v>
      </c>
      <c r="E292" s="19">
        <v>4</v>
      </c>
      <c r="F292" s="20">
        <v>0</v>
      </c>
      <c r="O292" s="19">
        <v>10690</v>
      </c>
      <c r="P292" s="19">
        <v>77</v>
      </c>
      <c r="Q292" s="31">
        <v>13</v>
      </c>
      <c r="R292" s="19">
        <v>30</v>
      </c>
      <c r="S292" s="20">
        <v>0.25</v>
      </c>
    </row>
    <row r="293" spans="2:19" x14ac:dyDescent="0.25">
      <c r="B293" s="19">
        <v>10355</v>
      </c>
      <c r="C293" s="19">
        <v>24</v>
      </c>
      <c r="D293" s="21">
        <v>3.6</v>
      </c>
      <c r="E293" s="19">
        <v>25</v>
      </c>
      <c r="F293" s="20">
        <v>0</v>
      </c>
      <c r="O293" s="19">
        <v>10691</v>
      </c>
      <c r="P293" s="19">
        <v>1</v>
      </c>
      <c r="Q293" s="31">
        <v>18</v>
      </c>
      <c r="R293" s="19">
        <v>30</v>
      </c>
      <c r="S293" s="20">
        <v>0</v>
      </c>
    </row>
    <row r="294" spans="2:19" x14ac:dyDescent="0.25">
      <c r="B294" s="19">
        <v>10355</v>
      </c>
      <c r="C294" s="19">
        <v>57</v>
      </c>
      <c r="D294" s="21">
        <v>15.6</v>
      </c>
      <c r="E294" s="19">
        <v>25</v>
      </c>
      <c r="F294" s="20">
        <v>0</v>
      </c>
      <c r="O294" s="19">
        <v>10691</v>
      </c>
      <c r="P294" s="19">
        <v>29</v>
      </c>
      <c r="Q294" s="31">
        <v>123.79</v>
      </c>
      <c r="R294" s="19">
        <v>40</v>
      </c>
      <c r="S294" s="20">
        <v>0</v>
      </c>
    </row>
    <row r="295" spans="2:19" x14ac:dyDescent="0.25">
      <c r="B295" s="19">
        <v>10356</v>
      </c>
      <c r="C295" s="19">
        <v>31</v>
      </c>
      <c r="D295" s="21">
        <v>10</v>
      </c>
      <c r="E295" s="19">
        <v>30</v>
      </c>
      <c r="F295" s="20">
        <v>0</v>
      </c>
      <c r="O295" s="19">
        <v>10691</v>
      </c>
      <c r="P295" s="19">
        <v>43</v>
      </c>
      <c r="Q295" s="31">
        <v>46</v>
      </c>
      <c r="R295" s="19">
        <v>40</v>
      </c>
      <c r="S295" s="20">
        <v>0</v>
      </c>
    </row>
    <row r="296" spans="2:19" x14ac:dyDescent="0.25">
      <c r="B296" s="19">
        <v>10356</v>
      </c>
      <c r="C296" s="19">
        <v>55</v>
      </c>
      <c r="D296" s="21">
        <v>19.2</v>
      </c>
      <c r="E296" s="19">
        <v>12</v>
      </c>
      <c r="F296" s="20">
        <v>0</v>
      </c>
      <c r="O296" s="19">
        <v>10691</v>
      </c>
      <c r="P296" s="19">
        <v>62</v>
      </c>
      <c r="Q296" s="31">
        <v>49.3</v>
      </c>
      <c r="R296" s="19">
        <v>48</v>
      </c>
      <c r="S296" s="20">
        <v>0</v>
      </c>
    </row>
    <row r="297" spans="2:19" x14ac:dyDescent="0.25">
      <c r="B297" s="19">
        <v>10356</v>
      </c>
      <c r="C297" s="19">
        <v>69</v>
      </c>
      <c r="D297" s="21">
        <v>28.8</v>
      </c>
      <c r="E297" s="19">
        <v>20</v>
      </c>
      <c r="F297" s="20">
        <v>0</v>
      </c>
      <c r="O297" s="19">
        <v>10693</v>
      </c>
      <c r="P297" s="19">
        <v>69</v>
      </c>
      <c r="Q297" s="31">
        <v>36</v>
      </c>
      <c r="R297" s="19">
        <v>30</v>
      </c>
      <c r="S297" s="20">
        <v>0.15000000596046401</v>
      </c>
    </row>
    <row r="298" spans="2:19" x14ac:dyDescent="0.25">
      <c r="B298" s="19">
        <v>10357</v>
      </c>
      <c r="C298" s="19">
        <v>10</v>
      </c>
      <c r="D298" s="21">
        <v>24.8</v>
      </c>
      <c r="E298" s="19">
        <v>30</v>
      </c>
      <c r="F298" s="20">
        <v>0.20000000298023199</v>
      </c>
      <c r="O298" s="19">
        <v>10694</v>
      </c>
      <c r="P298" s="19">
        <v>70</v>
      </c>
      <c r="Q298" s="31">
        <v>15</v>
      </c>
      <c r="R298" s="19">
        <v>50</v>
      </c>
      <c r="S298" s="20">
        <v>0</v>
      </c>
    </row>
    <row r="299" spans="2:19" x14ac:dyDescent="0.25">
      <c r="B299" s="19">
        <v>10357</v>
      </c>
      <c r="C299" s="19">
        <v>26</v>
      </c>
      <c r="D299" s="21">
        <v>24.9</v>
      </c>
      <c r="E299" s="19">
        <v>16</v>
      </c>
      <c r="F299" s="20">
        <v>0</v>
      </c>
      <c r="O299" s="19">
        <v>10697</v>
      </c>
      <c r="P299" s="19">
        <v>58</v>
      </c>
      <c r="Q299" s="31">
        <v>13.25</v>
      </c>
      <c r="R299" s="19">
        <v>30</v>
      </c>
      <c r="S299" s="20">
        <v>0.25</v>
      </c>
    </row>
    <row r="300" spans="2:19" x14ac:dyDescent="0.25">
      <c r="B300" s="19">
        <v>10357</v>
      </c>
      <c r="C300" s="19">
        <v>60</v>
      </c>
      <c r="D300" s="21">
        <v>27.2</v>
      </c>
      <c r="E300" s="19">
        <v>8</v>
      </c>
      <c r="F300" s="20">
        <v>0.20000000298023199</v>
      </c>
      <c r="O300" s="19">
        <v>10697</v>
      </c>
      <c r="P300" s="19">
        <v>70</v>
      </c>
      <c r="Q300" s="31">
        <v>15</v>
      </c>
      <c r="R300" s="19">
        <v>30</v>
      </c>
      <c r="S300" s="20">
        <v>0.25</v>
      </c>
    </row>
    <row r="301" spans="2:19" x14ac:dyDescent="0.25">
      <c r="B301" s="19">
        <v>10358</v>
      </c>
      <c r="C301" s="19">
        <v>24</v>
      </c>
      <c r="D301" s="21">
        <v>3.6</v>
      </c>
      <c r="E301" s="19">
        <v>10</v>
      </c>
      <c r="F301" s="20">
        <v>5.0000000745058101E-2</v>
      </c>
      <c r="O301" s="19">
        <v>10700</v>
      </c>
      <c r="P301" s="19">
        <v>68</v>
      </c>
      <c r="Q301" s="31">
        <v>12.5</v>
      </c>
      <c r="R301" s="19">
        <v>40</v>
      </c>
      <c r="S301" s="20">
        <v>0.20000000298023199</v>
      </c>
    </row>
    <row r="302" spans="2:19" x14ac:dyDescent="0.25">
      <c r="B302" s="19">
        <v>10358</v>
      </c>
      <c r="C302" s="19">
        <v>34</v>
      </c>
      <c r="D302" s="21">
        <v>11.2</v>
      </c>
      <c r="E302" s="19">
        <v>10</v>
      </c>
      <c r="F302" s="20">
        <v>5.0000000745058101E-2</v>
      </c>
      <c r="O302" s="19">
        <v>10701</v>
      </c>
      <c r="P302" s="19">
        <v>59</v>
      </c>
      <c r="Q302" s="31">
        <v>55</v>
      </c>
      <c r="R302" s="19">
        <v>42</v>
      </c>
      <c r="S302" s="20">
        <v>0.15000000596046401</v>
      </c>
    </row>
    <row r="303" spans="2:19" x14ac:dyDescent="0.25">
      <c r="B303" s="19">
        <v>10358</v>
      </c>
      <c r="C303" s="19">
        <v>36</v>
      </c>
      <c r="D303" s="21">
        <v>15.2</v>
      </c>
      <c r="E303" s="19">
        <v>20</v>
      </c>
      <c r="F303" s="20">
        <v>5.0000000745058101E-2</v>
      </c>
      <c r="O303" s="19">
        <v>10701</v>
      </c>
      <c r="P303" s="19">
        <v>76</v>
      </c>
      <c r="Q303" s="31">
        <v>18</v>
      </c>
      <c r="R303" s="19">
        <v>35</v>
      </c>
      <c r="S303" s="20">
        <v>0.15000000596046401</v>
      </c>
    </row>
    <row r="304" spans="2:19" x14ac:dyDescent="0.25">
      <c r="B304" s="19">
        <v>10359</v>
      </c>
      <c r="C304" s="19">
        <v>16</v>
      </c>
      <c r="D304" s="21">
        <v>13.9</v>
      </c>
      <c r="E304" s="19">
        <v>56</v>
      </c>
      <c r="F304" s="20">
        <v>5.0000000745058101E-2</v>
      </c>
      <c r="O304" s="19">
        <v>10703</v>
      </c>
      <c r="P304" s="19">
        <v>59</v>
      </c>
      <c r="Q304" s="31">
        <v>55</v>
      </c>
      <c r="R304" s="19">
        <v>35</v>
      </c>
      <c r="S304" s="20">
        <v>0</v>
      </c>
    </row>
    <row r="305" spans="2:19" x14ac:dyDescent="0.25">
      <c r="B305" s="19">
        <v>10359</v>
      </c>
      <c r="C305" s="19">
        <v>31</v>
      </c>
      <c r="D305" s="21">
        <v>10</v>
      </c>
      <c r="E305" s="19">
        <v>70</v>
      </c>
      <c r="F305" s="20">
        <v>5.0000000745058101E-2</v>
      </c>
      <c r="O305" s="19">
        <v>10703</v>
      </c>
      <c r="P305" s="19">
        <v>73</v>
      </c>
      <c r="Q305" s="31">
        <v>15</v>
      </c>
      <c r="R305" s="19">
        <v>35</v>
      </c>
      <c r="S305" s="20">
        <v>0</v>
      </c>
    </row>
    <row r="306" spans="2:19" x14ac:dyDescent="0.25">
      <c r="B306" s="19">
        <v>10359</v>
      </c>
      <c r="C306" s="19">
        <v>60</v>
      </c>
      <c r="D306" s="21">
        <v>27.2</v>
      </c>
      <c r="E306" s="19">
        <v>80</v>
      </c>
      <c r="F306" s="20">
        <v>5.0000000745058101E-2</v>
      </c>
      <c r="O306" s="19">
        <v>10704</v>
      </c>
      <c r="P306" s="19">
        <v>24</v>
      </c>
      <c r="Q306" s="31">
        <v>4.5</v>
      </c>
      <c r="R306" s="19">
        <v>35</v>
      </c>
      <c r="S306" s="20">
        <v>0</v>
      </c>
    </row>
    <row r="307" spans="2:19" x14ac:dyDescent="0.25">
      <c r="B307" s="19">
        <v>10360</v>
      </c>
      <c r="C307" s="19">
        <v>28</v>
      </c>
      <c r="D307" s="21">
        <v>36.4</v>
      </c>
      <c r="E307" s="19">
        <v>30</v>
      </c>
      <c r="F307" s="20">
        <v>0</v>
      </c>
      <c r="O307" s="19">
        <v>10707</v>
      </c>
      <c r="P307" s="19">
        <v>57</v>
      </c>
      <c r="Q307" s="31">
        <v>19.5</v>
      </c>
      <c r="R307" s="19">
        <v>40</v>
      </c>
      <c r="S307" s="20">
        <v>0</v>
      </c>
    </row>
    <row r="308" spans="2:19" x14ac:dyDescent="0.25">
      <c r="B308" s="19">
        <v>10360</v>
      </c>
      <c r="C308" s="19">
        <v>29</v>
      </c>
      <c r="D308" s="21">
        <v>99</v>
      </c>
      <c r="E308" s="19">
        <v>35</v>
      </c>
      <c r="F308" s="20">
        <v>0</v>
      </c>
      <c r="O308" s="19">
        <v>10709</v>
      </c>
      <c r="P308" s="19">
        <v>8</v>
      </c>
      <c r="Q308" s="31">
        <v>40</v>
      </c>
      <c r="R308" s="19">
        <v>40</v>
      </c>
      <c r="S308" s="20">
        <v>0</v>
      </c>
    </row>
    <row r="309" spans="2:19" x14ac:dyDescent="0.25">
      <c r="B309" s="19">
        <v>10360</v>
      </c>
      <c r="C309" s="19">
        <v>38</v>
      </c>
      <c r="D309" s="21">
        <v>210.8</v>
      </c>
      <c r="E309" s="19">
        <v>10</v>
      </c>
      <c r="F309" s="20">
        <v>0</v>
      </c>
      <c r="O309" s="19">
        <v>10711</v>
      </c>
      <c r="P309" s="19">
        <v>41</v>
      </c>
      <c r="Q309" s="31">
        <v>9.65</v>
      </c>
      <c r="R309" s="19">
        <v>42</v>
      </c>
      <c r="S309" s="20">
        <v>0</v>
      </c>
    </row>
    <row r="310" spans="2:19" x14ac:dyDescent="0.25">
      <c r="B310" s="19">
        <v>10360</v>
      </c>
      <c r="C310" s="19">
        <v>49</v>
      </c>
      <c r="D310" s="21">
        <v>16</v>
      </c>
      <c r="E310" s="19">
        <v>35</v>
      </c>
      <c r="F310" s="20">
        <v>0</v>
      </c>
      <c r="O310" s="19">
        <v>10712</v>
      </c>
      <c r="P310" s="19">
        <v>56</v>
      </c>
      <c r="Q310" s="31">
        <v>38</v>
      </c>
      <c r="R310" s="19">
        <v>30</v>
      </c>
      <c r="S310" s="20">
        <v>0</v>
      </c>
    </row>
    <row r="311" spans="2:19" x14ac:dyDescent="0.25">
      <c r="B311" s="19">
        <v>10360</v>
      </c>
      <c r="C311" s="19">
        <v>54</v>
      </c>
      <c r="D311" s="21">
        <v>5.9</v>
      </c>
      <c r="E311" s="19">
        <v>28</v>
      </c>
      <c r="F311" s="20">
        <v>0</v>
      </c>
      <c r="O311" s="19">
        <v>10713</v>
      </c>
      <c r="P311" s="19">
        <v>26</v>
      </c>
      <c r="Q311" s="31">
        <v>31.23</v>
      </c>
      <c r="R311" s="19">
        <v>30</v>
      </c>
      <c r="S311" s="20">
        <v>0</v>
      </c>
    </row>
    <row r="312" spans="2:19" x14ac:dyDescent="0.25">
      <c r="B312" s="19">
        <v>10361</v>
      </c>
      <c r="C312" s="19">
        <v>39</v>
      </c>
      <c r="D312" s="21">
        <v>14.4</v>
      </c>
      <c r="E312" s="19">
        <v>54</v>
      </c>
      <c r="F312" s="20">
        <v>0.10000000149011599</v>
      </c>
      <c r="O312" s="19">
        <v>10714</v>
      </c>
      <c r="P312" s="19">
        <v>2</v>
      </c>
      <c r="Q312" s="31">
        <v>19</v>
      </c>
      <c r="R312" s="19">
        <v>30</v>
      </c>
      <c r="S312" s="20">
        <v>0.25</v>
      </c>
    </row>
    <row r="313" spans="2:19" x14ac:dyDescent="0.25">
      <c r="B313" s="19">
        <v>10361</v>
      </c>
      <c r="C313" s="19">
        <v>60</v>
      </c>
      <c r="D313" s="21">
        <v>27.2</v>
      </c>
      <c r="E313" s="19">
        <v>55</v>
      </c>
      <c r="F313" s="20">
        <v>0.10000000149011599</v>
      </c>
      <c r="O313" s="19">
        <v>10714</v>
      </c>
      <c r="P313" s="19">
        <v>47</v>
      </c>
      <c r="Q313" s="31">
        <v>9.5</v>
      </c>
      <c r="R313" s="19">
        <v>50</v>
      </c>
      <c r="S313" s="20">
        <v>0.25</v>
      </c>
    </row>
    <row r="314" spans="2:19" x14ac:dyDescent="0.25">
      <c r="B314" s="19">
        <v>10362</v>
      </c>
      <c r="C314" s="19">
        <v>25</v>
      </c>
      <c r="D314" s="21">
        <v>11.2</v>
      </c>
      <c r="E314" s="19">
        <v>50</v>
      </c>
      <c r="F314" s="20">
        <v>0</v>
      </c>
      <c r="O314" s="19">
        <v>10715</v>
      </c>
      <c r="P314" s="19">
        <v>71</v>
      </c>
      <c r="Q314" s="31">
        <v>21.5</v>
      </c>
      <c r="R314" s="19">
        <v>30</v>
      </c>
      <c r="S314" s="20">
        <v>0</v>
      </c>
    </row>
    <row r="315" spans="2:19" x14ac:dyDescent="0.25">
      <c r="B315" s="19">
        <v>10362</v>
      </c>
      <c r="C315" s="19">
        <v>51</v>
      </c>
      <c r="D315" s="21">
        <v>42.4</v>
      </c>
      <c r="E315" s="19">
        <v>20</v>
      </c>
      <c r="F315" s="20">
        <v>0</v>
      </c>
      <c r="O315" s="19">
        <v>10717</v>
      </c>
      <c r="P315" s="19">
        <v>21</v>
      </c>
      <c r="Q315" s="31">
        <v>10</v>
      </c>
      <c r="R315" s="19">
        <v>32</v>
      </c>
      <c r="S315" s="20">
        <v>5.0000000745058101E-2</v>
      </c>
    </row>
    <row r="316" spans="2:19" x14ac:dyDescent="0.25">
      <c r="B316" s="19">
        <v>10362</v>
      </c>
      <c r="C316" s="19">
        <v>54</v>
      </c>
      <c r="D316" s="21">
        <v>5.9</v>
      </c>
      <c r="E316" s="19">
        <v>24</v>
      </c>
      <c r="F316" s="20">
        <v>0</v>
      </c>
      <c r="O316" s="19">
        <v>10718</v>
      </c>
      <c r="P316" s="19">
        <v>12</v>
      </c>
      <c r="Q316" s="31">
        <v>38</v>
      </c>
      <c r="R316" s="19">
        <v>36</v>
      </c>
      <c r="S316" s="20">
        <v>0</v>
      </c>
    </row>
    <row r="317" spans="2:19" x14ac:dyDescent="0.25">
      <c r="B317" s="19">
        <v>10363</v>
      </c>
      <c r="C317" s="19">
        <v>31</v>
      </c>
      <c r="D317" s="21">
        <v>10</v>
      </c>
      <c r="E317" s="19">
        <v>20</v>
      </c>
      <c r="F317" s="20">
        <v>0</v>
      </c>
      <c r="O317" s="19">
        <v>10718</v>
      </c>
      <c r="P317" s="19">
        <v>36</v>
      </c>
      <c r="Q317" s="31">
        <v>19</v>
      </c>
      <c r="R317" s="19">
        <v>40</v>
      </c>
      <c r="S317" s="20">
        <v>0</v>
      </c>
    </row>
    <row r="318" spans="2:19" x14ac:dyDescent="0.25">
      <c r="B318" s="19">
        <v>10363</v>
      </c>
      <c r="C318" s="19">
        <v>75</v>
      </c>
      <c r="D318" s="21">
        <v>6.2</v>
      </c>
      <c r="E318" s="19">
        <v>12</v>
      </c>
      <c r="F318" s="20">
        <v>0</v>
      </c>
      <c r="O318" s="19">
        <v>10719</v>
      </c>
      <c r="P318" s="19">
        <v>54</v>
      </c>
      <c r="Q318" s="31">
        <v>7.45</v>
      </c>
      <c r="R318" s="19">
        <v>40</v>
      </c>
      <c r="S318" s="20">
        <v>0.25</v>
      </c>
    </row>
    <row r="319" spans="2:19" x14ac:dyDescent="0.25">
      <c r="B319" s="19">
        <v>10363</v>
      </c>
      <c r="C319" s="19">
        <v>76</v>
      </c>
      <c r="D319" s="21">
        <v>14.4</v>
      </c>
      <c r="E319" s="19">
        <v>12</v>
      </c>
      <c r="F319" s="20">
        <v>0</v>
      </c>
      <c r="O319" s="19">
        <v>10721</v>
      </c>
      <c r="P319" s="19">
        <v>44</v>
      </c>
      <c r="Q319" s="31">
        <v>19.45</v>
      </c>
      <c r="R319" s="19">
        <v>50</v>
      </c>
      <c r="S319" s="20">
        <v>5.0000000745058101E-2</v>
      </c>
    </row>
    <row r="320" spans="2:19" x14ac:dyDescent="0.25">
      <c r="B320" s="19">
        <v>10364</v>
      </c>
      <c r="C320" s="19">
        <v>69</v>
      </c>
      <c r="D320" s="21">
        <v>28.8</v>
      </c>
      <c r="E320" s="19">
        <v>30</v>
      </c>
      <c r="F320" s="20">
        <v>0</v>
      </c>
      <c r="O320" s="19">
        <v>10722</v>
      </c>
      <c r="P320" s="19">
        <v>31</v>
      </c>
      <c r="Q320" s="31">
        <v>12.5</v>
      </c>
      <c r="R320" s="19">
        <v>50</v>
      </c>
      <c r="S320" s="20">
        <v>0</v>
      </c>
    </row>
    <row r="321" spans="2:19" x14ac:dyDescent="0.25">
      <c r="B321" s="19">
        <v>10364</v>
      </c>
      <c r="C321" s="19">
        <v>71</v>
      </c>
      <c r="D321" s="21">
        <v>17.2</v>
      </c>
      <c r="E321" s="19">
        <v>5</v>
      </c>
      <c r="F321" s="20">
        <v>0</v>
      </c>
      <c r="O321" s="19">
        <v>10722</v>
      </c>
      <c r="P321" s="19">
        <v>68</v>
      </c>
      <c r="Q321" s="31">
        <v>12.5</v>
      </c>
      <c r="R321" s="19">
        <v>45</v>
      </c>
      <c r="S321" s="20">
        <v>0</v>
      </c>
    </row>
    <row r="322" spans="2:19" x14ac:dyDescent="0.25">
      <c r="B322" s="19">
        <v>10365</v>
      </c>
      <c r="C322" s="19">
        <v>11</v>
      </c>
      <c r="D322" s="21">
        <v>16.8</v>
      </c>
      <c r="E322" s="19">
        <v>24</v>
      </c>
      <c r="F322" s="20">
        <v>0</v>
      </c>
      <c r="O322" s="19">
        <v>10722</v>
      </c>
      <c r="P322" s="19">
        <v>75</v>
      </c>
      <c r="Q322" s="31">
        <v>7.75</v>
      </c>
      <c r="R322" s="19">
        <v>42</v>
      </c>
      <c r="S322" s="20">
        <v>0</v>
      </c>
    </row>
    <row r="323" spans="2:19" x14ac:dyDescent="0.25">
      <c r="B323" s="19">
        <v>10366</v>
      </c>
      <c r="C323" s="19">
        <v>65</v>
      </c>
      <c r="D323" s="21">
        <v>16.8</v>
      </c>
      <c r="E323" s="19">
        <v>5</v>
      </c>
      <c r="F323" s="20">
        <v>0</v>
      </c>
      <c r="O323" s="19">
        <v>10729</v>
      </c>
      <c r="P323" s="19">
        <v>1</v>
      </c>
      <c r="Q323" s="31">
        <v>18</v>
      </c>
      <c r="R323" s="19">
        <v>50</v>
      </c>
      <c r="S323" s="20">
        <v>0</v>
      </c>
    </row>
    <row r="324" spans="2:19" x14ac:dyDescent="0.25">
      <c r="B324" s="19">
        <v>10366</v>
      </c>
      <c r="C324" s="19">
        <v>77</v>
      </c>
      <c r="D324" s="21">
        <v>10.4</v>
      </c>
      <c r="E324" s="19">
        <v>5</v>
      </c>
      <c r="F324" s="20">
        <v>0</v>
      </c>
      <c r="O324" s="19">
        <v>10729</v>
      </c>
      <c r="P324" s="19">
        <v>21</v>
      </c>
      <c r="Q324" s="31">
        <v>10</v>
      </c>
      <c r="R324" s="19">
        <v>30</v>
      </c>
      <c r="S324" s="20">
        <v>0</v>
      </c>
    </row>
    <row r="325" spans="2:19" x14ac:dyDescent="0.25">
      <c r="B325" s="19">
        <v>10367</v>
      </c>
      <c r="C325" s="19">
        <v>34</v>
      </c>
      <c r="D325" s="21">
        <v>11.2</v>
      </c>
      <c r="E325" s="19">
        <v>36</v>
      </c>
      <c r="F325" s="20">
        <v>0</v>
      </c>
      <c r="O325" s="19">
        <v>10729</v>
      </c>
      <c r="P325" s="19">
        <v>50</v>
      </c>
      <c r="Q325" s="31">
        <v>16.25</v>
      </c>
      <c r="R325" s="19">
        <v>40</v>
      </c>
      <c r="S325" s="20">
        <v>0</v>
      </c>
    </row>
    <row r="326" spans="2:19" x14ac:dyDescent="0.25">
      <c r="B326" s="19">
        <v>10367</v>
      </c>
      <c r="C326" s="19">
        <v>54</v>
      </c>
      <c r="D326" s="21">
        <v>5.9</v>
      </c>
      <c r="E326" s="19">
        <v>18</v>
      </c>
      <c r="F326" s="20">
        <v>0</v>
      </c>
      <c r="O326" s="19">
        <v>10731</v>
      </c>
      <c r="P326" s="19">
        <v>21</v>
      </c>
      <c r="Q326" s="31">
        <v>10</v>
      </c>
      <c r="R326" s="19">
        <v>40</v>
      </c>
      <c r="S326" s="20">
        <v>5.0000000745058101E-2</v>
      </c>
    </row>
    <row r="327" spans="2:19" x14ac:dyDescent="0.25">
      <c r="B327" s="19">
        <v>10367</v>
      </c>
      <c r="C327" s="19">
        <v>65</v>
      </c>
      <c r="D327" s="21">
        <v>16.8</v>
      </c>
      <c r="E327" s="19">
        <v>15</v>
      </c>
      <c r="F327" s="20">
        <v>0</v>
      </c>
      <c r="O327" s="19">
        <v>10731</v>
      </c>
      <c r="P327" s="19">
        <v>51</v>
      </c>
      <c r="Q327" s="31">
        <v>53</v>
      </c>
      <c r="R327" s="19">
        <v>30</v>
      </c>
      <c r="S327" s="20">
        <v>5.0000000745058101E-2</v>
      </c>
    </row>
    <row r="328" spans="2:19" x14ac:dyDescent="0.25">
      <c r="B328" s="19">
        <v>10367</v>
      </c>
      <c r="C328" s="19">
        <v>77</v>
      </c>
      <c r="D328" s="21">
        <v>10.4</v>
      </c>
      <c r="E328" s="19">
        <v>7</v>
      </c>
      <c r="F328" s="20">
        <v>0</v>
      </c>
      <c r="O328" s="19">
        <v>10734</v>
      </c>
      <c r="P328" s="19">
        <v>6</v>
      </c>
      <c r="Q328" s="31">
        <v>25</v>
      </c>
      <c r="R328" s="19">
        <v>30</v>
      </c>
      <c r="S328" s="20">
        <v>0</v>
      </c>
    </row>
    <row r="329" spans="2:19" x14ac:dyDescent="0.25">
      <c r="B329" s="19">
        <v>10368</v>
      </c>
      <c r="C329" s="19">
        <v>21</v>
      </c>
      <c r="D329" s="21">
        <v>8</v>
      </c>
      <c r="E329" s="19">
        <v>5</v>
      </c>
      <c r="F329" s="20">
        <v>0.10000000149011599</v>
      </c>
      <c r="O329" s="19">
        <v>10736</v>
      </c>
      <c r="P329" s="19">
        <v>65</v>
      </c>
      <c r="Q329" s="31">
        <v>21.05</v>
      </c>
      <c r="R329" s="19">
        <v>40</v>
      </c>
      <c r="S329" s="20">
        <v>0</v>
      </c>
    </row>
    <row r="330" spans="2:19" x14ac:dyDescent="0.25">
      <c r="B330" s="19">
        <v>10368</v>
      </c>
      <c r="C330" s="19">
        <v>28</v>
      </c>
      <c r="D330" s="21">
        <v>36.4</v>
      </c>
      <c r="E330" s="19">
        <v>13</v>
      </c>
      <c r="F330" s="20">
        <v>0.10000000149011599</v>
      </c>
      <c r="O330" s="19">
        <v>10740</v>
      </c>
      <c r="P330" s="19">
        <v>35</v>
      </c>
      <c r="Q330" s="31">
        <v>18</v>
      </c>
      <c r="R330" s="19">
        <v>35</v>
      </c>
      <c r="S330" s="20">
        <v>0.20000000298023199</v>
      </c>
    </row>
    <row r="331" spans="2:19" x14ac:dyDescent="0.25">
      <c r="B331" s="19">
        <v>10368</v>
      </c>
      <c r="C331" s="19">
        <v>57</v>
      </c>
      <c r="D331" s="21">
        <v>15.6</v>
      </c>
      <c r="E331" s="19">
        <v>25</v>
      </c>
      <c r="F331" s="20">
        <v>0</v>
      </c>
      <c r="O331" s="19">
        <v>10740</v>
      </c>
      <c r="P331" s="19">
        <v>45</v>
      </c>
      <c r="Q331" s="31">
        <v>9.5</v>
      </c>
      <c r="R331" s="19">
        <v>40</v>
      </c>
      <c r="S331" s="20">
        <v>0.20000000298023199</v>
      </c>
    </row>
    <row r="332" spans="2:19" x14ac:dyDescent="0.25">
      <c r="B332" s="19">
        <v>10368</v>
      </c>
      <c r="C332" s="19">
        <v>64</v>
      </c>
      <c r="D332" s="21">
        <v>26.6</v>
      </c>
      <c r="E332" s="19">
        <v>35</v>
      </c>
      <c r="F332" s="20">
        <v>0.10000000149011599</v>
      </c>
      <c r="O332" s="19">
        <v>10742</v>
      </c>
      <c r="P332" s="19">
        <v>60</v>
      </c>
      <c r="Q332" s="31">
        <v>34</v>
      </c>
      <c r="R332" s="19">
        <v>50</v>
      </c>
      <c r="S332" s="20">
        <v>0</v>
      </c>
    </row>
    <row r="333" spans="2:19" x14ac:dyDescent="0.25">
      <c r="B333" s="19">
        <v>10369</v>
      </c>
      <c r="C333" s="19">
        <v>29</v>
      </c>
      <c r="D333" s="21">
        <v>99</v>
      </c>
      <c r="E333" s="19">
        <v>20</v>
      </c>
      <c r="F333" s="20">
        <v>0</v>
      </c>
      <c r="O333" s="19">
        <v>10742</v>
      </c>
      <c r="P333" s="19">
        <v>72</v>
      </c>
      <c r="Q333" s="31">
        <v>34.799999999999997</v>
      </c>
      <c r="R333" s="19">
        <v>35</v>
      </c>
      <c r="S333" s="20">
        <v>0</v>
      </c>
    </row>
    <row r="334" spans="2:19" x14ac:dyDescent="0.25">
      <c r="B334" s="19">
        <v>10369</v>
      </c>
      <c r="C334" s="19">
        <v>56</v>
      </c>
      <c r="D334" s="21">
        <v>30.4</v>
      </c>
      <c r="E334" s="19">
        <v>18</v>
      </c>
      <c r="F334" s="20">
        <v>0.25</v>
      </c>
      <c r="O334" s="19">
        <v>10744</v>
      </c>
      <c r="P334" s="19">
        <v>40</v>
      </c>
      <c r="Q334" s="31">
        <v>18.399999999999999</v>
      </c>
      <c r="R334" s="19">
        <v>50</v>
      </c>
      <c r="S334" s="20">
        <v>0.20000000298023199</v>
      </c>
    </row>
    <row r="335" spans="2:19" x14ac:dyDescent="0.25">
      <c r="B335" s="19">
        <v>10370</v>
      </c>
      <c r="C335" s="19">
        <v>1</v>
      </c>
      <c r="D335" s="21">
        <v>14.4</v>
      </c>
      <c r="E335" s="19">
        <v>15</v>
      </c>
      <c r="F335" s="20">
        <v>0.15000000596046401</v>
      </c>
      <c r="O335" s="19">
        <v>10745</v>
      </c>
      <c r="P335" s="19">
        <v>59</v>
      </c>
      <c r="Q335" s="31">
        <v>55</v>
      </c>
      <c r="R335" s="19">
        <v>45</v>
      </c>
      <c r="S335" s="20">
        <v>0</v>
      </c>
    </row>
    <row r="336" spans="2:19" x14ac:dyDescent="0.25">
      <c r="B336" s="19">
        <v>10370</v>
      </c>
      <c r="C336" s="19">
        <v>64</v>
      </c>
      <c r="D336" s="21">
        <v>26.6</v>
      </c>
      <c r="E336" s="19">
        <v>30</v>
      </c>
      <c r="F336" s="20">
        <v>0</v>
      </c>
      <c r="O336" s="19">
        <v>10746</v>
      </c>
      <c r="P336" s="19">
        <v>69</v>
      </c>
      <c r="Q336" s="31">
        <v>36</v>
      </c>
      <c r="R336" s="19">
        <v>40</v>
      </c>
      <c r="S336" s="20">
        <v>0</v>
      </c>
    </row>
    <row r="337" spans="2:19" x14ac:dyDescent="0.25">
      <c r="B337" s="19">
        <v>10370</v>
      </c>
      <c r="C337" s="19">
        <v>74</v>
      </c>
      <c r="D337" s="21">
        <v>8</v>
      </c>
      <c r="E337" s="19">
        <v>20</v>
      </c>
      <c r="F337" s="20">
        <v>0.15000000596046401</v>
      </c>
      <c r="O337" s="19">
        <v>10747</v>
      </c>
      <c r="P337" s="19">
        <v>41</v>
      </c>
      <c r="Q337" s="31">
        <v>9.65</v>
      </c>
      <c r="R337" s="19">
        <v>35</v>
      </c>
      <c r="S337" s="20">
        <v>0</v>
      </c>
    </row>
    <row r="338" spans="2:19" x14ac:dyDescent="0.25">
      <c r="B338" s="19">
        <v>10371</v>
      </c>
      <c r="C338" s="19">
        <v>36</v>
      </c>
      <c r="D338" s="21">
        <v>15.2</v>
      </c>
      <c r="E338" s="19">
        <v>6</v>
      </c>
      <c r="F338" s="20">
        <v>0.20000000298023199</v>
      </c>
      <c r="O338" s="19">
        <v>10747</v>
      </c>
      <c r="P338" s="19">
        <v>69</v>
      </c>
      <c r="Q338" s="31">
        <v>36</v>
      </c>
      <c r="R338" s="19">
        <v>30</v>
      </c>
      <c r="S338" s="20">
        <v>0</v>
      </c>
    </row>
    <row r="339" spans="2:19" x14ac:dyDescent="0.25">
      <c r="B339" s="19">
        <v>10372</v>
      </c>
      <c r="C339" s="19">
        <v>20</v>
      </c>
      <c r="D339" s="21">
        <v>64.8</v>
      </c>
      <c r="E339" s="19">
        <v>12</v>
      </c>
      <c r="F339" s="20">
        <v>0.25</v>
      </c>
      <c r="O339" s="19">
        <v>10748</v>
      </c>
      <c r="P339" s="19">
        <v>23</v>
      </c>
      <c r="Q339" s="31">
        <v>9</v>
      </c>
      <c r="R339" s="19">
        <v>44</v>
      </c>
      <c r="S339" s="20">
        <v>0</v>
      </c>
    </row>
    <row r="340" spans="2:19" x14ac:dyDescent="0.25">
      <c r="B340" s="19">
        <v>10372</v>
      </c>
      <c r="C340" s="19">
        <v>38</v>
      </c>
      <c r="D340" s="21">
        <v>210.8</v>
      </c>
      <c r="E340" s="19">
        <v>40</v>
      </c>
      <c r="F340" s="20">
        <v>0.25</v>
      </c>
      <c r="O340" s="19">
        <v>10748</v>
      </c>
      <c r="P340" s="19">
        <v>40</v>
      </c>
      <c r="Q340" s="31">
        <v>18.399999999999999</v>
      </c>
      <c r="R340" s="19">
        <v>40</v>
      </c>
      <c r="S340" s="20">
        <v>0</v>
      </c>
    </row>
    <row r="341" spans="2:19" x14ac:dyDescent="0.25">
      <c r="B341" s="19">
        <v>10372</v>
      </c>
      <c r="C341" s="19">
        <v>60</v>
      </c>
      <c r="D341" s="21">
        <v>27.2</v>
      </c>
      <c r="E341" s="19">
        <v>70</v>
      </c>
      <c r="F341" s="20">
        <v>0.25</v>
      </c>
      <c r="O341" s="19">
        <v>10750</v>
      </c>
      <c r="P341" s="19">
        <v>45</v>
      </c>
      <c r="Q341" s="31">
        <v>9.5</v>
      </c>
      <c r="R341" s="19">
        <v>40</v>
      </c>
      <c r="S341" s="20">
        <v>0.15000000596046401</v>
      </c>
    </row>
    <row r="342" spans="2:19" x14ac:dyDescent="0.25">
      <c r="B342" s="19">
        <v>10372</v>
      </c>
      <c r="C342" s="19">
        <v>72</v>
      </c>
      <c r="D342" s="21">
        <v>27.8</v>
      </c>
      <c r="E342" s="19">
        <v>42</v>
      </c>
      <c r="F342" s="20">
        <v>0.25</v>
      </c>
      <c r="O342" s="19">
        <v>10751</v>
      </c>
      <c r="P342" s="19">
        <v>30</v>
      </c>
      <c r="Q342" s="31">
        <v>25.89</v>
      </c>
      <c r="R342" s="19">
        <v>30</v>
      </c>
      <c r="S342" s="20">
        <v>0</v>
      </c>
    </row>
    <row r="343" spans="2:19" x14ac:dyDescent="0.25">
      <c r="B343" s="19">
        <v>10373</v>
      </c>
      <c r="C343" s="19">
        <v>58</v>
      </c>
      <c r="D343" s="21">
        <v>10.6</v>
      </c>
      <c r="E343" s="19">
        <v>80</v>
      </c>
      <c r="F343" s="20">
        <v>0.20000000298023199</v>
      </c>
      <c r="O343" s="19">
        <v>10755</v>
      </c>
      <c r="P343" s="19">
        <v>47</v>
      </c>
      <c r="Q343" s="31">
        <v>9.5</v>
      </c>
      <c r="R343" s="19">
        <v>30</v>
      </c>
      <c r="S343" s="20">
        <v>0.25</v>
      </c>
    </row>
    <row r="344" spans="2:19" x14ac:dyDescent="0.25">
      <c r="B344" s="19">
        <v>10373</v>
      </c>
      <c r="C344" s="19">
        <v>71</v>
      </c>
      <c r="D344" s="21">
        <v>17.2</v>
      </c>
      <c r="E344" s="19">
        <v>50</v>
      </c>
      <c r="F344" s="20">
        <v>0.20000000298023199</v>
      </c>
      <c r="O344" s="19">
        <v>10755</v>
      </c>
      <c r="P344" s="19">
        <v>56</v>
      </c>
      <c r="Q344" s="31">
        <v>38</v>
      </c>
      <c r="R344" s="19">
        <v>30</v>
      </c>
      <c r="S344" s="20">
        <v>0.25</v>
      </c>
    </row>
    <row r="345" spans="2:19" x14ac:dyDescent="0.25">
      <c r="B345" s="19">
        <v>10374</v>
      </c>
      <c r="C345" s="19">
        <v>31</v>
      </c>
      <c r="D345" s="21">
        <v>10</v>
      </c>
      <c r="E345" s="19">
        <v>30</v>
      </c>
      <c r="F345" s="20">
        <v>0</v>
      </c>
      <c r="O345" s="19">
        <v>10757</v>
      </c>
      <c r="P345" s="19">
        <v>34</v>
      </c>
      <c r="Q345" s="31">
        <v>14</v>
      </c>
      <c r="R345" s="19">
        <v>30</v>
      </c>
      <c r="S345" s="20">
        <v>0</v>
      </c>
    </row>
    <row r="346" spans="2:19" x14ac:dyDescent="0.25">
      <c r="B346" s="19">
        <v>10374</v>
      </c>
      <c r="C346" s="19">
        <v>58</v>
      </c>
      <c r="D346" s="21">
        <v>10.6</v>
      </c>
      <c r="E346" s="19">
        <v>15</v>
      </c>
      <c r="F346" s="20">
        <v>0</v>
      </c>
      <c r="O346" s="19">
        <v>10757</v>
      </c>
      <c r="P346" s="19">
        <v>62</v>
      </c>
      <c r="Q346" s="31">
        <v>49.3</v>
      </c>
      <c r="R346" s="19">
        <v>30</v>
      </c>
      <c r="S346" s="20">
        <v>0</v>
      </c>
    </row>
    <row r="347" spans="2:19" x14ac:dyDescent="0.25">
      <c r="B347" s="19">
        <v>10375</v>
      </c>
      <c r="C347" s="19">
        <v>14</v>
      </c>
      <c r="D347" s="21">
        <v>18.600000000000001</v>
      </c>
      <c r="E347" s="19">
        <v>15</v>
      </c>
      <c r="F347" s="20">
        <v>0</v>
      </c>
      <c r="O347" s="19">
        <v>10758</v>
      </c>
      <c r="P347" s="19">
        <v>70</v>
      </c>
      <c r="Q347" s="31">
        <v>15</v>
      </c>
      <c r="R347" s="19">
        <v>40</v>
      </c>
      <c r="S347" s="20">
        <v>0</v>
      </c>
    </row>
    <row r="348" spans="2:19" x14ac:dyDescent="0.25">
      <c r="B348" s="19">
        <v>10375</v>
      </c>
      <c r="C348" s="19">
        <v>54</v>
      </c>
      <c r="D348" s="21">
        <v>5.9</v>
      </c>
      <c r="E348" s="19">
        <v>10</v>
      </c>
      <c r="F348" s="20">
        <v>0</v>
      </c>
      <c r="O348" s="19">
        <v>10760</v>
      </c>
      <c r="P348" s="19">
        <v>27</v>
      </c>
      <c r="Q348" s="31">
        <v>43.9</v>
      </c>
      <c r="R348" s="19">
        <v>40</v>
      </c>
      <c r="S348" s="20">
        <v>0</v>
      </c>
    </row>
    <row r="349" spans="2:19" x14ac:dyDescent="0.25">
      <c r="B349" s="19">
        <v>10376</v>
      </c>
      <c r="C349" s="19">
        <v>31</v>
      </c>
      <c r="D349" s="21">
        <v>10</v>
      </c>
      <c r="E349" s="19">
        <v>42</v>
      </c>
      <c r="F349" s="20">
        <v>5.0000000745058101E-2</v>
      </c>
      <c r="O349" s="19">
        <v>10760</v>
      </c>
      <c r="P349" s="19">
        <v>43</v>
      </c>
      <c r="Q349" s="31">
        <v>46</v>
      </c>
      <c r="R349" s="19">
        <v>30</v>
      </c>
      <c r="S349" s="20">
        <v>0.25</v>
      </c>
    </row>
    <row r="350" spans="2:19" x14ac:dyDescent="0.25">
      <c r="B350" s="19">
        <v>10377</v>
      </c>
      <c r="C350" s="19">
        <v>28</v>
      </c>
      <c r="D350" s="21">
        <v>36.4</v>
      </c>
      <c r="E350" s="19">
        <v>20</v>
      </c>
      <c r="F350" s="20">
        <v>0.15000000596046401</v>
      </c>
      <c r="O350" s="19">
        <v>10761</v>
      </c>
      <c r="P350" s="19">
        <v>25</v>
      </c>
      <c r="Q350" s="31">
        <v>14</v>
      </c>
      <c r="R350" s="19">
        <v>35</v>
      </c>
      <c r="S350" s="20">
        <v>0.25</v>
      </c>
    </row>
    <row r="351" spans="2:19" x14ac:dyDescent="0.25">
      <c r="B351" s="19">
        <v>10377</v>
      </c>
      <c r="C351" s="19">
        <v>39</v>
      </c>
      <c r="D351" s="21">
        <v>14.4</v>
      </c>
      <c r="E351" s="19">
        <v>20</v>
      </c>
      <c r="F351" s="20">
        <v>0.15000000596046401</v>
      </c>
      <c r="O351" s="19">
        <v>10762</v>
      </c>
      <c r="P351" s="19">
        <v>47</v>
      </c>
      <c r="Q351" s="31">
        <v>9.5</v>
      </c>
      <c r="R351" s="19">
        <v>30</v>
      </c>
      <c r="S351" s="20">
        <v>0</v>
      </c>
    </row>
    <row r="352" spans="2:19" x14ac:dyDescent="0.25">
      <c r="B352" s="19">
        <v>10378</v>
      </c>
      <c r="C352" s="19">
        <v>71</v>
      </c>
      <c r="D352" s="21">
        <v>17.2</v>
      </c>
      <c r="E352" s="19">
        <v>6</v>
      </c>
      <c r="F352" s="20">
        <v>0</v>
      </c>
      <c r="O352" s="19">
        <v>10763</v>
      </c>
      <c r="P352" s="19">
        <v>21</v>
      </c>
      <c r="Q352" s="31">
        <v>10</v>
      </c>
      <c r="R352" s="19">
        <v>40</v>
      </c>
      <c r="S352" s="20">
        <v>0</v>
      </c>
    </row>
    <row r="353" spans="2:19" x14ac:dyDescent="0.25">
      <c r="B353" s="19">
        <v>10379</v>
      </c>
      <c r="C353" s="19">
        <v>41</v>
      </c>
      <c r="D353" s="21">
        <v>7.7</v>
      </c>
      <c r="E353" s="19">
        <v>8</v>
      </c>
      <c r="F353" s="20">
        <v>0.10000000149011599</v>
      </c>
      <c r="O353" s="19">
        <v>10766</v>
      </c>
      <c r="P353" s="19">
        <v>2</v>
      </c>
      <c r="Q353" s="31">
        <v>19</v>
      </c>
      <c r="R353" s="19">
        <v>40</v>
      </c>
      <c r="S353" s="20">
        <v>0</v>
      </c>
    </row>
    <row r="354" spans="2:19" x14ac:dyDescent="0.25">
      <c r="B354" s="19">
        <v>10379</v>
      </c>
      <c r="C354" s="19">
        <v>63</v>
      </c>
      <c r="D354" s="21">
        <v>35.1</v>
      </c>
      <c r="E354" s="19">
        <v>16</v>
      </c>
      <c r="F354" s="20">
        <v>0.10000000149011599</v>
      </c>
      <c r="O354" s="19">
        <v>10766</v>
      </c>
      <c r="P354" s="19">
        <v>7</v>
      </c>
      <c r="Q354" s="31">
        <v>30</v>
      </c>
      <c r="R354" s="19">
        <v>35</v>
      </c>
      <c r="S354" s="20">
        <v>0</v>
      </c>
    </row>
    <row r="355" spans="2:19" x14ac:dyDescent="0.25">
      <c r="B355" s="19">
        <v>10379</v>
      </c>
      <c r="C355" s="19">
        <v>65</v>
      </c>
      <c r="D355" s="21">
        <v>16.8</v>
      </c>
      <c r="E355" s="19">
        <v>20</v>
      </c>
      <c r="F355" s="20">
        <v>0.10000000149011599</v>
      </c>
      <c r="O355" s="19">
        <v>10766</v>
      </c>
      <c r="P355" s="19">
        <v>68</v>
      </c>
      <c r="Q355" s="31">
        <v>12.5</v>
      </c>
      <c r="R355" s="19">
        <v>40</v>
      </c>
      <c r="S355" s="20">
        <v>0</v>
      </c>
    </row>
    <row r="356" spans="2:19" x14ac:dyDescent="0.25">
      <c r="B356" s="19">
        <v>10380</v>
      </c>
      <c r="C356" s="19">
        <v>30</v>
      </c>
      <c r="D356" s="21">
        <v>20.7</v>
      </c>
      <c r="E356" s="19">
        <v>18</v>
      </c>
      <c r="F356" s="20">
        <v>0.10000000149011599</v>
      </c>
      <c r="O356" s="19">
        <v>10768</v>
      </c>
      <c r="P356" s="19">
        <v>31</v>
      </c>
      <c r="Q356" s="31">
        <v>12.5</v>
      </c>
      <c r="R356" s="19">
        <v>50</v>
      </c>
      <c r="S356" s="20">
        <v>0</v>
      </c>
    </row>
    <row r="357" spans="2:19" x14ac:dyDescent="0.25">
      <c r="B357" s="19">
        <v>10380</v>
      </c>
      <c r="C357" s="19">
        <v>53</v>
      </c>
      <c r="D357" s="21">
        <v>26.2</v>
      </c>
      <c r="E357" s="19">
        <v>20</v>
      </c>
      <c r="F357" s="20">
        <v>0.10000000149011599</v>
      </c>
      <c r="O357" s="19">
        <v>10769</v>
      </c>
      <c r="P357" s="19">
        <v>41</v>
      </c>
      <c r="Q357" s="31">
        <v>9.65</v>
      </c>
      <c r="R357" s="19">
        <v>30</v>
      </c>
      <c r="S357" s="20">
        <v>5.0000000745058101E-2</v>
      </c>
    </row>
    <row r="358" spans="2:19" x14ac:dyDescent="0.25">
      <c r="B358" s="19">
        <v>10380</v>
      </c>
      <c r="C358" s="19">
        <v>60</v>
      </c>
      <c r="D358" s="21">
        <v>27.2</v>
      </c>
      <c r="E358" s="19">
        <v>6</v>
      </c>
      <c r="F358" s="20">
        <v>0.10000000149011599</v>
      </c>
      <c r="O358" s="19">
        <v>10773</v>
      </c>
      <c r="P358" s="19">
        <v>17</v>
      </c>
      <c r="Q358" s="31">
        <v>39</v>
      </c>
      <c r="R358" s="19">
        <v>33</v>
      </c>
      <c r="S358" s="20">
        <v>0</v>
      </c>
    </row>
    <row r="359" spans="2:19" x14ac:dyDescent="0.25">
      <c r="B359" s="19">
        <v>10380</v>
      </c>
      <c r="C359" s="19">
        <v>70</v>
      </c>
      <c r="D359" s="21">
        <v>12</v>
      </c>
      <c r="E359" s="19">
        <v>30</v>
      </c>
      <c r="F359" s="20">
        <v>0</v>
      </c>
      <c r="O359" s="19">
        <v>10774</v>
      </c>
      <c r="P359" s="19">
        <v>66</v>
      </c>
      <c r="Q359" s="31">
        <v>17</v>
      </c>
      <c r="R359" s="19">
        <v>50</v>
      </c>
      <c r="S359" s="20">
        <v>0</v>
      </c>
    </row>
    <row r="360" spans="2:19" x14ac:dyDescent="0.25">
      <c r="B360" s="19">
        <v>10381</v>
      </c>
      <c r="C360" s="19">
        <v>74</v>
      </c>
      <c r="D360" s="21">
        <v>8</v>
      </c>
      <c r="E360" s="19">
        <v>14</v>
      </c>
      <c r="F360" s="20">
        <v>0</v>
      </c>
      <c r="O360" s="19">
        <v>10780</v>
      </c>
      <c r="P360" s="19">
        <v>70</v>
      </c>
      <c r="Q360" s="31">
        <v>15</v>
      </c>
      <c r="R360" s="19">
        <v>35</v>
      </c>
      <c r="S360" s="20">
        <v>0</v>
      </c>
    </row>
    <row r="361" spans="2:19" x14ac:dyDescent="0.25">
      <c r="B361" s="19">
        <v>10382</v>
      </c>
      <c r="C361" s="19">
        <v>5</v>
      </c>
      <c r="D361" s="21">
        <v>17</v>
      </c>
      <c r="E361" s="19">
        <v>32</v>
      </c>
      <c r="F361" s="20">
        <v>0</v>
      </c>
      <c r="O361" s="19">
        <v>10781</v>
      </c>
      <c r="P361" s="19">
        <v>74</v>
      </c>
      <c r="Q361" s="31">
        <v>10</v>
      </c>
      <c r="R361" s="19">
        <v>35</v>
      </c>
      <c r="S361" s="20">
        <v>0</v>
      </c>
    </row>
    <row r="362" spans="2:19" x14ac:dyDescent="0.25">
      <c r="B362" s="19">
        <v>10382</v>
      </c>
      <c r="C362" s="19">
        <v>18</v>
      </c>
      <c r="D362" s="21">
        <v>50</v>
      </c>
      <c r="E362" s="19">
        <v>9</v>
      </c>
      <c r="F362" s="20">
        <v>0</v>
      </c>
      <c r="O362" s="19">
        <v>10784</v>
      </c>
      <c r="P362" s="19">
        <v>36</v>
      </c>
      <c r="Q362" s="31">
        <v>19</v>
      </c>
      <c r="R362" s="19">
        <v>30</v>
      </c>
      <c r="S362" s="20">
        <v>0</v>
      </c>
    </row>
    <row r="363" spans="2:19" x14ac:dyDescent="0.25">
      <c r="B363" s="19">
        <v>10382</v>
      </c>
      <c r="C363" s="19">
        <v>29</v>
      </c>
      <c r="D363" s="21">
        <v>99</v>
      </c>
      <c r="E363" s="19">
        <v>14</v>
      </c>
      <c r="F363" s="20">
        <v>0</v>
      </c>
      <c r="O363" s="19">
        <v>10784</v>
      </c>
      <c r="P363" s="19">
        <v>72</v>
      </c>
      <c r="Q363" s="31">
        <v>34.799999999999997</v>
      </c>
      <c r="R363" s="19">
        <v>30</v>
      </c>
      <c r="S363" s="20">
        <v>0.15000000596046401</v>
      </c>
    </row>
    <row r="364" spans="2:19" x14ac:dyDescent="0.25">
      <c r="B364" s="19">
        <v>10382</v>
      </c>
      <c r="C364" s="19">
        <v>33</v>
      </c>
      <c r="D364" s="21">
        <v>2</v>
      </c>
      <c r="E364" s="19">
        <v>60</v>
      </c>
      <c r="F364" s="20">
        <v>0</v>
      </c>
      <c r="O364" s="19">
        <v>10786</v>
      </c>
      <c r="P364" s="19">
        <v>8</v>
      </c>
      <c r="Q364" s="31">
        <v>40</v>
      </c>
      <c r="R364" s="19">
        <v>30</v>
      </c>
      <c r="S364" s="20">
        <v>0.20000000298023199</v>
      </c>
    </row>
    <row r="365" spans="2:19" x14ac:dyDescent="0.25">
      <c r="B365" s="19">
        <v>10382</v>
      </c>
      <c r="C365" s="19">
        <v>74</v>
      </c>
      <c r="D365" s="21">
        <v>8</v>
      </c>
      <c r="E365" s="19">
        <v>50</v>
      </c>
      <c r="F365" s="20">
        <v>0</v>
      </c>
      <c r="O365" s="19">
        <v>10786</v>
      </c>
      <c r="P365" s="19">
        <v>75</v>
      </c>
      <c r="Q365" s="31">
        <v>7.75</v>
      </c>
      <c r="R365" s="19">
        <v>42</v>
      </c>
      <c r="S365" s="20">
        <v>0.20000000298023199</v>
      </c>
    </row>
    <row r="366" spans="2:19" x14ac:dyDescent="0.25">
      <c r="B366" s="19">
        <v>10383</v>
      </c>
      <c r="C366" s="19">
        <v>13</v>
      </c>
      <c r="D366" s="21">
        <v>4.8</v>
      </c>
      <c r="E366" s="19">
        <v>20</v>
      </c>
      <c r="F366" s="20">
        <v>0</v>
      </c>
      <c r="O366" s="19">
        <v>10788</v>
      </c>
      <c r="P366" s="19">
        <v>19</v>
      </c>
      <c r="Q366" s="31">
        <v>9.1999999999999993</v>
      </c>
      <c r="R366" s="19">
        <v>50</v>
      </c>
      <c r="S366" s="20">
        <v>5.0000000745058101E-2</v>
      </c>
    </row>
    <row r="367" spans="2:19" x14ac:dyDescent="0.25">
      <c r="B367" s="19">
        <v>10383</v>
      </c>
      <c r="C367" s="19">
        <v>50</v>
      </c>
      <c r="D367" s="21">
        <v>13</v>
      </c>
      <c r="E367" s="19">
        <v>15</v>
      </c>
      <c r="F367" s="20">
        <v>0</v>
      </c>
      <c r="O367" s="19">
        <v>10788</v>
      </c>
      <c r="P367" s="19">
        <v>75</v>
      </c>
      <c r="Q367" s="31">
        <v>7.75</v>
      </c>
      <c r="R367" s="19">
        <v>40</v>
      </c>
      <c r="S367" s="20">
        <v>5.0000000745058101E-2</v>
      </c>
    </row>
    <row r="368" spans="2:19" x14ac:dyDescent="0.25">
      <c r="B368" s="19">
        <v>10383</v>
      </c>
      <c r="C368" s="19">
        <v>56</v>
      </c>
      <c r="D368" s="21">
        <v>30.4</v>
      </c>
      <c r="E368" s="19">
        <v>20</v>
      </c>
      <c r="F368" s="20">
        <v>0</v>
      </c>
      <c r="O368" s="19">
        <v>10789</v>
      </c>
      <c r="P368" s="19">
        <v>18</v>
      </c>
      <c r="Q368" s="31">
        <v>62.5</v>
      </c>
      <c r="R368" s="19">
        <v>30</v>
      </c>
      <c r="S368" s="20">
        <v>0</v>
      </c>
    </row>
    <row r="369" spans="2:19" x14ac:dyDescent="0.25">
      <c r="B369" s="19">
        <v>10384</v>
      </c>
      <c r="C369" s="19">
        <v>20</v>
      </c>
      <c r="D369" s="21">
        <v>64.8</v>
      </c>
      <c r="E369" s="19">
        <v>28</v>
      </c>
      <c r="F369" s="20">
        <v>0</v>
      </c>
      <c r="O369" s="19">
        <v>10789</v>
      </c>
      <c r="P369" s="19">
        <v>63</v>
      </c>
      <c r="Q369" s="31">
        <v>43.9</v>
      </c>
      <c r="R369" s="19">
        <v>30</v>
      </c>
      <c r="S369" s="20">
        <v>0</v>
      </c>
    </row>
    <row r="370" spans="2:19" x14ac:dyDescent="0.25">
      <c r="B370" s="19">
        <v>10384</v>
      </c>
      <c r="C370" s="19">
        <v>60</v>
      </c>
      <c r="D370" s="21">
        <v>27.2</v>
      </c>
      <c r="E370" s="19">
        <v>15</v>
      </c>
      <c r="F370" s="20">
        <v>0</v>
      </c>
      <c r="O370" s="19">
        <v>10795</v>
      </c>
      <c r="P370" s="19">
        <v>17</v>
      </c>
      <c r="Q370" s="31">
        <v>39</v>
      </c>
      <c r="R370" s="19">
        <v>35</v>
      </c>
      <c r="S370" s="20">
        <v>0.25</v>
      </c>
    </row>
    <row r="371" spans="2:19" x14ac:dyDescent="0.25">
      <c r="B371" s="19">
        <v>10385</v>
      </c>
      <c r="C371" s="19">
        <v>7</v>
      </c>
      <c r="D371" s="21">
        <v>24</v>
      </c>
      <c r="E371" s="19">
        <v>10</v>
      </c>
      <c r="F371" s="20">
        <v>0.20000000298023199</v>
      </c>
      <c r="O371" s="19">
        <v>10796</v>
      </c>
      <c r="P371" s="19">
        <v>64</v>
      </c>
      <c r="Q371" s="31">
        <v>33.25</v>
      </c>
      <c r="R371" s="19">
        <v>35</v>
      </c>
      <c r="S371" s="20">
        <v>0.20000000298023199</v>
      </c>
    </row>
    <row r="372" spans="2:19" x14ac:dyDescent="0.25">
      <c r="B372" s="19">
        <v>10385</v>
      </c>
      <c r="C372" s="19">
        <v>60</v>
      </c>
      <c r="D372" s="21">
        <v>27.2</v>
      </c>
      <c r="E372" s="19">
        <v>20</v>
      </c>
      <c r="F372" s="20">
        <v>0.20000000298023199</v>
      </c>
      <c r="O372" s="19">
        <v>10800</v>
      </c>
      <c r="P372" s="19">
        <v>11</v>
      </c>
      <c r="Q372" s="31">
        <v>21</v>
      </c>
      <c r="R372" s="19">
        <v>50</v>
      </c>
      <c r="S372" s="20">
        <v>0.10000000149011599</v>
      </c>
    </row>
    <row r="373" spans="2:19" x14ac:dyDescent="0.25">
      <c r="B373" s="19">
        <v>10385</v>
      </c>
      <c r="C373" s="19">
        <v>68</v>
      </c>
      <c r="D373" s="21">
        <v>10</v>
      </c>
      <c r="E373" s="19">
        <v>8</v>
      </c>
      <c r="F373" s="20">
        <v>0.20000000298023199</v>
      </c>
      <c r="O373" s="19">
        <v>10801</v>
      </c>
      <c r="P373" s="19">
        <v>17</v>
      </c>
      <c r="Q373" s="31">
        <v>39</v>
      </c>
      <c r="R373" s="19">
        <v>40</v>
      </c>
      <c r="S373" s="20">
        <v>0.25</v>
      </c>
    </row>
    <row r="374" spans="2:19" x14ac:dyDescent="0.25">
      <c r="B374" s="19">
        <v>10386</v>
      </c>
      <c r="C374" s="19">
        <v>24</v>
      </c>
      <c r="D374" s="21">
        <v>3.6</v>
      </c>
      <c r="E374" s="19">
        <v>15</v>
      </c>
      <c r="F374" s="20">
        <v>0</v>
      </c>
      <c r="O374" s="19">
        <v>10802</v>
      </c>
      <c r="P374" s="19">
        <v>51</v>
      </c>
      <c r="Q374" s="31">
        <v>53</v>
      </c>
      <c r="R374" s="19">
        <v>30</v>
      </c>
      <c r="S374" s="20">
        <v>0.25</v>
      </c>
    </row>
    <row r="375" spans="2:19" x14ac:dyDescent="0.25">
      <c r="B375" s="19">
        <v>10386</v>
      </c>
      <c r="C375" s="19">
        <v>34</v>
      </c>
      <c r="D375" s="21">
        <v>11.2</v>
      </c>
      <c r="E375" s="19">
        <v>10</v>
      </c>
      <c r="F375" s="20">
        <v>0</v>
      </c>
      <c r="O375" s="19">
        <v>10804</v>
      </c>
      <c r="P375" s="19">
        <v>10</v>
      </c>
      <c r="Q375" s="31">
        <v>31</v>
      </c>
      <c r="R375" s="19">
        <v>36</v>
      </c>
      <c r="S375" s="20">
        <v>0</v>
      </c>
    </row>
    <row r="376" spans="2:19" x14ac:dyDescent="0.25">
      <c r="B376" s="19">
        <v>10387</v>
      </c>
      <c r="C376" s="19">
        <v>24</v>
      </c>
      <c r="D376" s="21">
        <v>3.6</v>
      </c>
      <c r="E376" s="19">
        <v>15</v>
      </c>
      <c r="F376" s="20">
        <v>0</v>
      </c>
      <c r="O376" s="19">
        <v>10808</v>
      </c>
      <c r="P376" s="19">
        <v>76</v>
      </c>
      <c r="Q376" s="31">
        <v>18</v>
      </c>
      <c r="R376" s="19">
        <v>50</v>
      </c>
      <c r="S376" s="20">
        <v>0.15000000596046401</v>
      </c>
    </row>
    <row r="377" spans="2:19" x14ac:dyDescent="0.25">
      <c r="B377" s="19">
        <v>10387</v>
      </c>
      <c r="C377" s="19">
        <v>28</v>
      </c>
      <c r="D377" s="21">
        <v>36.4</v>
      </c>
      <c r="E377" s="19">
        <v>6</v>
      </c>
      <c r="F377" s="20">
        <v>0</v>
      </c>
      <c r="O377" s="19">
        <v>10811</v>
      </c>
      <c r="P377" s="19">
        <v>40</v>
      </c>
      <c r="Q377" s="31">
        <v>18.399999999999999</v>
      </c>
      <c r="R377" s="19">
        <v>30</v>
      </c>
      <c r="S377" s="20">
        <v>0</v>
      </c>
    </row>
    <row r="378" spans="2:19" x14ac:dyDescent="0.25">
      <c r="B378" s="19">
        <v>10387</v>
      </c>
      <c r="C378" s="19">
        <v>59</v>
      </c>
      <c r="D378" s="21">
        <v>44</v>
      </c>
      <c r="E378" s="19">
        <v>12</v>
      </c>
      <c r="F378" s="20">
        <v>0</v>
      </c>
      <c r="O378" s="19">
        <v>10812</v>
      </c>
      <c r="P378" s="19">
        <v>72</v>
      </c>
      <c r="Q378" s="31">
        <v>34.799999999999997</v>
      </c>
      <c r="R378" s="19">
        <v>40</v>
      </c>
      <c r="S378" s="20">
        <v>0.10000000149011599</v>
      </c>
    </row>
    <row r="379" spans="2:19" x14ac:dyDescent="0.25">
      <c r="B379" s="19">
        <v>10387</v>
      </c>
      <c r="C379" s="19">
        <v>71</v>
      </c>
      <c r="D379" s="21">
        <v>17.2</v>
      </c>
      <c r="E379" s="19">
        <v>15</v>
      </c>
      <c r="F379" s="20">
        <v>0</v>
      </c>
      <c r="O379" s="19">
        <v>10813</v>
      </c>
      <c r="P379" s="19">
        <v>46</v>
      </c>
      <c r="Q379" s="31">
        <v>12</v>
      </c>
      <c r="R379" s="19">
        <v>35</v>
      </c>
      <c r="S379" s="20">
        <v>0</v>
      </c>
    </row>
    <row r="380" spans="2:19" x14ac:dyDescent="0.25">
      <c r="B380" s="19">
        <v>10388</v>
      </c>
      <c r="C380" s="19">
        <v>45</v>
      </c>
      <c r="D380" s="21">
        <v>7.6</v>
      </c>
      <c r="E380" s="19">
        <v>15</v>
      </c>
      <c r="F380" s="20">
        <v>0.20000000298023199</v>
      </c>
      <c r="O380" s="19">
        <v>10814</v>
      </c>
      <c r="P380" s="19">
        <v>61</v>
      </c>
      <c r="Q380" s="31">
        <v>28.5</v>
      </c>
      <c r="R380" s="19">
        <v>30</v>
      </c>
      <c r="S380" s="20">
        <v>0.15000000596046401</v>
      </c>
    </row>
    <row r="381" spans="2:19" x14ac:dyDescent="0.25">
      <c r="B381" s="19">
        <v>10388</v>
      </c>
      <c r="C381" s="19">
        <v>52</v>
      </c>
      <c r="D381" s="21">
        <v>5.6</v>
      </c>
      <c r="E381" s="19">
        <v>20</v>
      </c>
      <c r="F381" s="20">
        <v>0.20000000298023199</v>
      </c>
      <c r="O381" s="19">
        <v>10816</v>
      </c>
      <c r="P381" s="19">
        <v>38</v>
      </c>
      <c r="Q381" s="31">
        <v>263.5</v>
      </c>
      <c r="R381" s="19">
        <v>30</v>
      </c>
      <c r="S381" s="20">
        <v>5.0000000745058101E-2</v>
      </c>
    </row>
    <row r="382" spans="2:19" x14ac:dyDescent="0.25">
      <c r="B382" s="19">
        <v>10388</v>
      </c>
      <c r="C382" s="19">
        <v>53</v>
      </c>
      <c r="D382" s="21">
        <v>26.2</v>
      </c>
      <c r="E382" s="19">
        <v>40</v>
      </c>
      <c r="F382" s="20">
        <v>0</v>
      </c>
      <c r="O382" s="19">
        <v>10817</v>
      </c>
      <c r="P382" s="19">
        <v>26</v>
      </c>
      <c r="Q382" s="31">
        <v>31.23</v>
      </c>
      <c r="R382" s="19">
        <v>40</v>
      </c>
      <c r="S382" s="20">
        <v>0.15000000596046401</v>
      </c>
    </row>
    <row r="383" spans="2:19" x14ac:dyDescent="0.25">
      <c r="B383" s="19">
        <v>10389</v>
      </c>
      <c r="C383" s="19">
        <v>10</v>
      </c>
      <c r="D383" s="21">
        <v>24.8</v>
      </c>
      <c r="E383" s="19">
        <v>16</v>
      </c>
      <c r="F383" s="20">
        <v>0</v>
      </c>
      <c r="O383" s="19">
        <v>10817</v>
      </c>
      <c r="P383" s="19">
        <v>38</v>
      </c>
      <c r="Q383" s="31">
        <v>263.5</v>
      </c>
      <c r="R383" s="19">
        <v>30</v>
      </c>
      <c r="S383" s="20">
        <v>0</v>
      </c>
    </row>
    <row r="384" spans="2:19" x14ac:dyDescent="0.25">
      <c r="B384" s="19">
        <v>10389</v>
      </c>
      <c r="C384" s="19">
        <v>55</v>
      </c>
      <c r="D384" s="21">
        <v>19.2</v>
      </c>
      <c r="E384" s="19">
        <v>15</v>
      </c>
      <c r="F384" s="20">
        <v>0</v>
      </c>
      <c r="O384" s="19">
        <v>10820</v>
      </c>
      <c r="P384" s="19">
        <v>56</v>
      </c>
      <c r="Q384" s="31">
        <v>38</v>
      </c>
      <c r="R384" s="19">
        <v>30</v>
      </c>
      <c r="S384" s="20">
        <v>0</v>
      </c>
    </row>
    <row r="385" spans="2:19" x14ac:dyDescent="0.25">
      <c r="B385" s="19">
        <v>10389</v>
      </c>
      <c r="C385" s="19">
        <v>62</v>
      </c>
      <c r="D385" s="21">
        <v>39.4</v>
      </c>
      <c r="E385" s="19">
        <v>20</v>
      </c>
      <c r="F385" s="20">
        <v>0</v>
      </c>
      <c r="O385" s="19">
        <v>10823</v>
      </c>
      <c r="P385" s="19">
        <v>59</v>
      </c>
      <c r="Q385" s="31">
        <v>55</v>
      </c>
      <c r="R385" s="19">
        <v>40</v>
      </c>
      <c r="S385" s="20">
        <v>0.10000000149011599</v>
      </c>
    </row>
    <row r="386" spans="2:19" x14ac:dyDescent="0.25">
      <c r="B386" s="19">
        <v>10389</v>
      </c>
      <c r="C386" s="19">
        <v>70</v>
      </c>
      <c r="D386" s="21">
        <v>12</v>
      </c>
      <c r="E386" s="19">
        <v>30</v>
      </c>
      <c r="F386" s="20">
        <v>0</v>
      </c>
      <c r="O386" s="19">
        <v>10826</v>
      </c>
      <c r="P386" s="19">
        <v>31</v>
      </c>
      <c r="Q386" s="31">
        <v>12.5</v>
      </c>
      <c r="R386" s="19">
        <v>35</v>
      </c>
      <c r="S386" s="20">
        <v>0</v>
      </c>
    </row>
    <row r="387" spans="2:19" x14ac:dyDescent="0.25">
      <c r="B387" s="19">
        <v>10390</v>
      </c>
      <c r="C387" s="19">
        <v>31</v>
      </c>
      <c r="D387" s="21">
        <v>10</v>
      </c>
      <c r="E387" s="19">
        <v>60</v>
      </c>
      <c r="F387" s="20">
        <v>0.10000000149011599</v>
      </c>
      <c r="O387" s="19">
        <v>10830</v>
      </c>
      <c r="P387" s="19">
        <v>60</v>
      </c>
      <c r="Q387" s="31">
        <v>34</v>
      </c>
      <c r="R387" s="19">
        <v>30</v>
      </c>
      <c r="S387" s="20">
        <v>0</v>
      </c>
    </row>
    <row r="388" spans="2:19" x14ac:dyDescent="0.25">
      <c r="B388" s="19">
        <v>10390</v>
      </c>
      <c r="C388" s="19">
        <v>35</v>
      </c>
      <c r="D388" s="21">
        <v>14.4</v>
      </c>
      <c r="E388" s="19">
        <v>40</v>
      </c>
      <c r="F388" s="20">
        <v>0.10000000149011599</v>
      </c>
      <c r="O388" s="19">
        <v>10836</v>
      </c>
      <c r="P388" s="19">
        <v>64</v>
      </c>
      <c r="Q388" s="31">
        <v>33.25</v>
      </c>
      <c r="R388" s="19">
        <v>30</v>
      </c>
      <c r="S388" s="20">
        <v>0</v>
      </c>
    </row>
    <row r="389" spans="2:19" x14ac:dyDescent="0.25">
      <c r="B389" s="19">
        <v>10390</v>
      </c>
      <c r="C389" s="19">
        <v>46</v>
      </c>
      <c r="D389" s="21">
        <v>9.6</v>
      </c>
      <c r="E389" s="19">
        <v>45</v>
      </c>
      <c r="F389" s="20">
        <v>0</v>
      </c>
      <c r="O389" s="19">
        <v>10837</v>
      </c>
      <c r="P389" s="19">
        <v>47</v>
      </c>
      <c r="Q389" s="31">
        <v>9.5</v>
      </c>
      <c r="R389" s="19">
        <v>40</v>
      </c>
      <c r="S389" s="20">
        <v>0.25</v>
      </c>
    </row>
    <row r="390" spans="2:19" x14ac:dyDescent="0.25">
      <c r="B390" s="19">
        <v>10390</v>
      </c>
      <c r="C390" s="19">
        <v>72</v>
      </c>
      <c r="D390" s="21">
        <v>27.8</v>
      </c>
      <c r="E390" s="19">
        <v>24</v>
      </c>
      <c r="F390" s="20">
        <v>0.10000000149011599</v>
      </c>
      <c r="O390" s="19">
        <v>10838</v>
      </c>
      <c r="P390" s="19">
        <v>36</v>
      </c>
      <c r="Q390" s="31">
        <v>19</v>
      </c>
      <c r="R390" s="19">
        <v>50</v>
      </c>
      <c r="S390" s="20">
        <v>0.25</v>
      </c>
    </row>
    <row r="391" spans="2:19" x14ac:dyDescent="0.25">
      <c r="B391" s="19">
        <v>10391</v>
      </c>
      <c r="C391" s="19">
        <v>13</v>
      </c>
      <c r="D391" s="21">
        <v>4.8</v>
      </c>
      <c r="E391" s="19">
        <v>18</v>
      </c>
      <c r="F391" s="20">
        <v>0</v>
      </c>
      <c r="O391" s="19">
        <v>10839</v>
      </c>
      <c r="P391" s="19">
        <v>58</v>
      </c>
      <c r="Q391" s="31">
        <v>13.25</v>
      </c>
      <c r="R391" s="19">
        <v>30</v>
      </c>
      <c r="S391" s="20">
        <v>0.10000000149011599</v>
      </c>
    </row>
    <row r="392" spans="2:19" x14ac:dyDescent="0.25">
      <c r="B392" s="19">
        <v>10392</v>
      </c>
      <c r="C392" s="19">
        <v>69</v>
      </c>
      <c r="D392" s="21">
        <v>28.8</v>
      </c>
      <c r="E392" s="19">
        <v>50</v>
      </c>
      <c r="F392" s="20">
        <v>0</v>
      </c>
      <c r="O392" s="19">
        <v>10841</v>
      </c>
      <c r="P392" s="19">
        <v>56</v>
      </c>
      <c r="Q392" s="31">
        <v>38</v>
      </c>
      <c r="R392" s="19">
        <v>30</v>
      </c>
      <c r="S392" s="20">
        <v>0</v>
      </c>
    </row>
    <row r="393" spans="2:19" x14ac:dyDescent="0.25">
      <c r="B393" s="19">
        <v>10393</v>
      </c>
      <c r="C393" s="19">
        <v>2</v>
      </c>
      <c r="D393" s="21">
        <v>15.2</v>
      </c>
      <c r="E393" s="19">
        <v>25</v>
      </c>
      <c r="F393" s="20">
        <v>0.25</v>
      </c>
      <c r="O393" s="19">
        <v>10841</v>
      </c>
      <c r="P393" s="19">
        <v>59</v>
      </c>
      <c r="Q393" s="31">
        <v>55</v>
      </c>
      <c r="R393" s="19">
        <v>50</v>
      </c>
      <c r="S393" s="20">
        <v>0</v>
      </c>
    </row>
    <row r="394" spans="2:19" x14ac:dyDescent="0.25">
      <c r="B394" s="19">
        <v>10393</v>
      </c>
      <c r="C394" s="19">
        <v>14</v>
      </c>
      <c r="D394" s="21">
        <v>18.600000000000001</v>
      </c>
      <c r="E394" s="19">
        <v>42</v>
      </c>
      <c r="F394" s="20">
        <v>0.25</v>
      </c>
      <c r="O394" s="19">
        <v>10844</v>
      </c>
      <c r="P394" s="19">
        <v>22</v>
      </c>
      <c r="Q394" s="31">
        <v>21</v>
      </c>
      <c r="R394" s="19">
        <v>35</v>
      </c>
      <c r="S394" s="20">
        <v>0</v>
      </c>
    </row>
    <row r="395" spans="2:19" x14ac:dyDescent="0.25">
      <c r="B395" s="19">
        <v>10393</v>
      </c>
      <c r="C395" s="19">
        <v>25</v>
      </c>
      <c r="D395" s="21">
        <v>11.2</v>
      </c>
      <c r="E395" s="19">
        <v>7</v>
      </c>
      <c r="F395" s="20">
        <v>0.25</v>
      </c>
      <c r="O395" s="19">
        <v>10845</v>
      </c>
      <c r="P395" s="19">
        <v>42</v>
      </c>
      <c r="Q395" s="31">
        <v>14</v>
      </c>
      <c r="R395" s="19">
        <v>42</v>
      </c>
      <c r="S395" s="20">
        <v>0.10000000149011599</v>
      </c>
    </row>
    <row r="396" spans="2:19" x14ac:dyDescent="0.25">
      <c r="B396" s="19">
        <v>10393</v>
      </c>
      <c r="C396" s="19">
        <v>26</v>
      </c>
      <c r="D396" s="21">
        <v>24.9</v>
      </c>
      <c r="E396" s="19">
        <v>70</v>
      </c>
      <c r="F396" s="20">
        <v>0.25</v>
      </c>
      <c r="O396" s="19">
        <v>10845</v>
      </c>
      <c r="P396" s="19">
        <v>64</v>
      </c>
      <c r="Q396" s="31">
        <v>33.25</v>
      </c>
      <c r="R396" s="19">
        <v>48</v>
      </c>
      <c r="S396" s="20">
        <v>0</v>
      </c>
    </row>
    <row r="397" spans="2:19" x14ac:dyDescent="0.25">
      <c r="B397" s="19">
        <v>10393</v>
      </c>
      <c r="C397" s="19">
        <v>31</v>
      </c>
      <c r="D397" s="21">
        <v>10</v>
      </c>
      <c r="E397" s="19">
        <v>32</v>
      </c>
      <c r="F397" s="20">
        <v>0</v>
      </c>
      <c r="O397" s="19">
        <v>10846</v>
      </c>
      <c r="P397" s="19">
        <v>70</v>
      </c>
      <c r="Q397" s="31">
        <v>15</v>
      </c>
      <c r="R397" s="19">
        <v>30</v>
      </c>
      <c r="S397" s="20">
        <v>0</v>
      </c>
    </row>
    <row r="398" spans="2:19" x14ac:dyDescent="0.25">
      <c r="B398" s="19">
        <v>10394</v>
      </c>
      <c r="C398" s="19">
        <v>13</v>
      </c>
      <c r="D398" s="21">
        <v>4.8</v>
      </c>
      <c r="E398" s="19">
        <v>10</v>
      </c>
      <c r="F398" s="20">
        <v>0</v>
      </c>
      <c r="O398" s="19">
        <v>10847</v>
      </c>
      <c r="P398" s="19">
        <v>45</v>
      </c>
      <c r="Q398" s="31">
        <v>9.5</v>
      </c>
      <c r="R398" s="19">
        <v>36</v>
      </c>
      <c r="S398" s="20">
        <v>0.20000000298023199</v>
      </c>
    </row>
    <row r="399" spans="2:19" x14ac:dyDescent="0.25">
      <c r="B399" s="19">
        <v>10394</v>
      </c>
      <c r="C399" s="19">
        <v>62</v>
      </c>
      <c r="D399" s="21">
        <v>39.4</v>
      </c>
      <c r="E399" s="19">
        <v>10</v>
      </c>
      <c r="F399" s="20">
        <v>0</v>
      </c>
      <c r="O399" s="19">
        <v>10847</v>
      </c>
      <c r="P399" s="19">
        <v>60</v>
      </c>
      <c r="Q399" s="31">
        <v>34</v>
      </c>
      <c r="R399" s="19">
        <v>45</v>
      </c>
      <c r="S399" s="20">
        <v>0.20000000298023199</v>
      </c>
    </row>
    <row r="400" spans="2:19" x14ac:dyDescent="0.25">
      <c r="B400" s="19">
        <v>10395</v>
      </c>
      <c r="C400" s="19">
        <v>46</v>
      </c>
      <c r="D400" s="21">
        <v>9.6</v>
      </c>
      <c r="E400" s="19">
        <v>28</v>
      </c>
      <c r="F400" s="20">
        <v>0.10000000149011599</v>
      </c>
      <c r="O400" s="19">
        <v>10848</v>
      </c>
      <c r="P400" s="19">
        <v>5</v>
      </c>
      <c r="Q400" s="31">
        <v>21.35</v>
      </c>
      <c r="R400" s="19">
        <v>30</v>
      </c>
      <c r="S400" s="20">
        <v>0</v>
      </c>
    </row>
    <row r="401" spans="2:19" x14ac:dyDescent="0.25">
      <c r="B401" s="19">
        <v>10395</v>
      </c>
      <c r="C401" s="19">
        <v>53</v>
      </c>
      <c r="D401" s="21">
        <v>26.2</v>
      </c>
      <c r="E401" s="19">
        <v>70</v>
      </c>
      <c r="F401" s="20">
        <v>0.10000000149011599</v>
      </c>
      <c r="O401" s="19">
        <v>10849</v>
      </c>
      <c r="P401" s="19">
        <v>3</v>
      </c>
      <c r="Q401" s="31">
        <v>10</v>
      </c>
      <c r="R401" s="19">
        <v>49</v>
      </c>
      <c r="S401" s="20">
        <v>0</v>
      </c>
    </row>
    <row r="402" spans="2:19" x14ac:dyDescent="0.25">
      <c r="B402" s="19">
        <v>10395</v>
      </c>
      <c r="C402" s="19">
        <v>69</v>
      </c>
      <c r="D402" s="21">
        <v>28.8</v>
      </c>
      <c r="E402" s="19">
        <v>8</v>
      </c>
      <c r="F402" s="20">
        <v>0</v>
      </c>
      <c r="O402" s="19">
        <v>10850</v>
      </c>
      <c r="P402" s="19">
        <v>70</v>
      </c>
      <c r="Q402" s="31">
        <v>15</v>
      </c>
      <c r="R402" s="19">
        <v>30</v>
      </c>
      <c r="S402" s="20">
        <v>0.15000000596046401</v>
      </c>
    </row>
    <row r="403" spans="2:19" x14ac:dyDescent="0.25">
      <c r="B403" s="19">
        <v>10396</v>
      </c>
      <c r="C403" s="19">
        <v>23</v>
      </c>
      <c r="D403" s="21">
        <v>7.2</v>
      </c>
      <c r="E403" s="19">
        <v>40</v>
      </c>
      <c r="F403" s="20">
        <v>0</v>
      </c>
      <c r="O403" s="19">
        <v>10851</v>
      </c>
      <c r="P403" s="19">
        <v>59</v>
      </c>
      <c r="Q403" s="31">
        <v>55</v>
      </c>
      <c r="R403" s="19">
        <v>42</v>
      </c>
      <c r="S403" s="20">
        <v>5.0000000745058101E-2</v>
      </c>
    </row>
    <row r="404" spans="2:19" x14ac:dyDescent="0.25">
      <c r="B404" s="19">
        <v>10396</v>
      </c>
      <c r="C404" s="19">
        <v>71</v>
      </c>
      <c r="D404" s="21">
        <v>17.2</v>
      </c>
      <c r="E404" s="19">
        <v>60</v>
      </c>
      <c r="F404" s="20">
        <v>0</v>
      </c>
      <c r="O404" s="19">
        <v>10852</v>
      </c>
      <c r="P404" s="19">
        <v>62</v>
      </c>
      <c r="Q404" s="31">
        <v>49.3</v>
      </c>
      <c r="R404" s="19">
        <v>50</v>
      </c>
      <c r="S404" s="20">
        <v>0</v>
      </c>
    </row>
    <row r="405" spans="2:19" x14ac:dyDescent="0.25">
      <c r="B405" s="19">
        <v>10396</v>
      </c>
      <c r="C405" s="19">
        <v>72</v>
      </c>
      <c r="D405" s="21">
        <v>27.8</v>
      </c>
      <c r="E405" s="19">
        <v>21</v>
      </c>
      <c r="F405" s="20">
        <v>0</v>
      </c>
      <c r="O405" s="19">
        <v>10855</v>
      </c>
      <c r="P405" s="19">
        <v>16</v>
      </c>
      <c r="Q405" s="31">
        <v>17.45</v>
      </c>
      <c r="R405" s="19">
        <v>50</v>
      </c>
      <c r="S405" s="20">
        <v>0</v>
      </c>
    </row>
    <row r="406" spans="2:19" x14ac:dyDescent="0.25">
      <c r="B406" s="19">
        <v>10397</v>
      </c>
      <c r="C406" s="19">
        <v>21</v>
      </c>
      <c r="D406" s="21">
        <v>8</v>
      </c>
      <c r="E406" s="19">
        <v>10</v>
      </c>
      <c r="F406" s="20">
        <v>0.15000000596046401</v>
      </c>
      <c r="O406" s="19">
        <v>10857</v>
      </c>
      <c r="P406" s="19">
        <v>3</v>
      </c>
      <c r="Q406" s="31">
        <v>10</v>
      </c>
      <c r="R406" s="19">
        <v>30</v>
      </c>
      <c r="S406" s="20">
        <v>0</v>
      </c>
    </row>
    <row r="407" spans="2:19" x14ac:dyDescent="0.25">
      <c r="B407" s="19">
        <v>10397</v>
      </c>
      <c r="C407" s="19">
        <v>51</v>
      </c>
      <c r="D407" s="21">
        <v>42.4</v>
      </c>
      <c r="E407" s="19">
        <v>18</v>
      </c>
      <c r="F407" s="20">
        <v>0.15000000596046401</v>
      </c>
      <c r="O407" s="19">
        <v>10857</v>
      </c>
      <c r="P407" s="19">
        <v>26</v>
      </c>
      <c r="Q407" s="31">
        <v>31.23</v>
      </c>
      <c r="R407" s="19">
        <v>35</v>
      </c>
      <c r="S407" s="20">
        <v>0.25</v>
      </c>
    </row>
    <row r="408" spans="2:19" x14ac:dyDescent="0.25">
      <c r="B408" s="19">
        <v>10398</v>
      </c>
      <c r="C408" s="19">
        <v>35</v>
      </c>
      <c r="D408" s="21">
        <v>14.4</v>
      </c>
      <c r="E408" s="19">
        <v>30</v>
      </c>
      <c r="F408" s="20">
        <v>0</v>
      </c>
      <c r="O408" s="19">
        <v>10859</v>
      </c>
      <c r="P408" s="19">
        <v>24</v>
      </c>
      <c r="Q408" s="31">
        <v>4.5</v>
      </c>
      <c r="R408" s="19">
        <v>40</v>
      </c>
      <c r="S408" s="20">
        <v>0.25</v>
      </c>
    </row>
    <row r="409" spans="2:19" x14ac:dyDescent="0.25">
      <c r="B409" s="19">
        <v>10398</v>
      </c>
      <c r="C409" s="19">
        <v>55</v>
      </c>
      <c r="D409" s="21">
        <v>19.2</v>
      </c>
      <c r="E409" s="19">
        <v>120</v>
      </c>
      <c r="F409" s="20">
        <v>0.10000000149011599</v>
      </c>
      <c r="O409" s="19">
        <v>10859</v>
      </c>
      <c r="P409" s="19">
        <v>54</v>
      </c>
      <c r="Q409" s="31">
        <v>7.45</v>
      </c>
      <c r="R409" s="19">
        <v>35</v>
      </c>
      <c r="S409" s="20">
        <v>0.25</v>
      </c>
    </row>
    <row r="410" spans="2:19" x14ac:dyDescent="0.25">
      <c r="B410" s="19">
        <v>10399</v>
      </c>
      <c r="C410" s="19">
        <v>68</v>
      </c>
      <c r="D410" s="21">
        <v>10</v>
      </c>
      <c r="E410" s="19">
        <v>60</v>
      </c>
      <c r="F410" s="20">
        <v>0</v>
      </c>
      <c r="O410" s="19">
        <v>10859</v>
      </c>
      <c r="P410" s="19">
        <v>64</v>
      </c>
      <c r="Q410" s="31">
        <v>33.25</v>
      </c>
      <c r="R410" s="19">
        <v>30</v>
      </c>
      <c r="S410" s="20">
        <v>0.25</v>
      </c>
    </row>
    <row r="411" spans="2:19" x14ac:dyDescent="0.25">
      <c r="B411" s="19">
        <v>10399</v>
      </c>
      <c r="C411" s="19">
        <v>71</v>
      </c>
      <c r="D411" s="21">
        <v>17.2</v>
      </c>
      <c r="E411" s="19">
        <v>30</v>
      </c>
      <c r="F411" s="20">
        <v>0</v>
      </c>
      <c r="O411" s="19">
        <v>10861</v>
      </c>
      <c r="P411" s="19">
        <v>17</v>
      </c>
      <c r="Q411" s="31">
        <v>39</v>
      </c>
      <c r="R411" s="19">
        <v>42</v>
      </c>
      <c r="S411" s="20">
        <v>0</v>
      </c>
    </row>
    <row r="412" spans="2:19" x14ac:dyDescent="0.25">
      <c r="B412" s="19">
        <v>10399</v>
      </c>
      <c r="C412" s="19">
        <v>76</v>
      </c>
      <c r="D412" s="21">
        <v>14.4</v>
      </c>
      <c r="E412" s="19">
        <v>35</v>
      </c>
      <c r="F412" s="20">
        <v>0</v>
      </c>
      <c r="O412" s="19">
        <v>10861</v>
      </c>
      <c r="P412" s="19">
        <v>21</v>
      </c>
      <c r="Q412" s="31">
        <v>10</v>
      </c>
      <c r="R412" s="19">
        <v>40</v>
      </c>
      <c r="S412" s="20">
        <v>0</v>
      </c>
    </row>
    <row r="413" spans="2:19" x14ac:dyDescent="0.25">
      <c r="B413" s="19">
        <v>10399</v>
      </c>
      <c r="C413" s="19">
        <v>77</v>
      </c>
      <c r="D413" s="21">
        <v>10.4</v>
      </c>
      <c r="E413" s="19">
        <v>14</v>
      </c>
      <c r="F413" s="20">
        <v>0</v>
      </c>
      <c r="O413" s="19">
        <v>10861</v>
      </c>
      <c r="P413" s="19">
        <v>33</v>
      </c>
      <c r="Q413" s="31">
        <v>2.5</v>
      </c>
      <c r="R413" s="19">
        <v>35</v>
      </c>
      <c r="S413" s="20">
        <v>0</v>
      </c>
    </row>
    <row r="414" spans="2:19" x14ac:dyDescent="0.25">
      <c r="B414" s="19">
        <v>10400</v>
      </c>
      <c r="C414" s="19">
        <v>29</v>
      </c>
      <c r="D414" s="21">
        <v>99</v>
      </c>
      <c r="E414" s="19">
        <v>21</v>
      </c>
      <c r="F414" s="20">
        <v>0</v>
      </c>
      <c r="O414" s="19">
        <v>10866</v>
      </c>
      <c r="P414" s="19">
        <v>30</v>
      </c>
      <c r="Q414" s="31">
        <v>25.89</v>
      </c>
      <c r="R414" s="19">
        <v>40</v>
      </c>
      <c r="S414" s="20">
        <v>0.25</v>
      </c>
    </row>
    <row r="415" spans="2:19" x14ac:dyDescent="0.25">
      <c r="B415" s="19">
        <v>10400</v>
      </c>
      <c r="C415" s="19">
        <v>35</v>
      </c>
      <c r="D415" s="21">
        <v>14.4</v>
      </c>
      <c r="E415" s="19">
        <v>35</v>
      </c>
      <c r="F415" s="20">
        <v>0</v>
      </c>
      <c r="O415" s="19">
        <v>10868</v>
      </c>
      <c r="P415" s="19">
        <v>35</v>
      </c>
      <c r="Q415" s="31">
        <v>18</v>
      </c>
      <c r="R415" s="19">
        <v>30</v>
      </c>
      <c r="S415" s="20">
        <v>0</v>
      </c>
    </row>
    <row r="416" spans="2:19" x14ac:dyDescent="0.25">
      <c r="B416" s="19">
        <v>10400</v>
      </c>
      <c r="C416" s="19">
        <v>49</v>
      </c>
      <c r="D416" s="21">
        <v>16</v>
      </c>
      <c r="E416" s="19">
        <v>30</v>
      </c>
      <c r="F416" s="20">
        <v>0</v>
      </c>
      <c r="O416" s="19">
        <v>10868</v>
      </c>
      <c r="P416" s="19">
        <v>49</v>
      </c>
      <c r="Q416" s="31">
        <v>20</v>
      </c>
      <c r="R416" s="19">
        <v>42</v>
      </c>
      <c r="S416" s="20">
        <v>0.10000000149011599</v>
      </c>
    </row>
    <row r="417" spans="2:19" x14ac:dyDescent="0.25">
      <c r="B417" s="19">
        <v>10401</v>
      </c>
      <c r="C417" s="19">
        <v>30</v>
      </c>
      <c r="D417" s="21">
        <v>20.7</v>
      </c>
      <c r="E417" s="19">
        <v>18</v>
      </c>
      <c r="F417" s="20">
        <v>0</v>
      </c>
      <c r="O417" s="19">
        <v>10869</v>
      </c>
      <c r="P417" s="19">
        <v>1</v>
      </c>
      <c r="Q417" s="31">
        <v>18</v>
      </c>
      <c r="R417" s="19">
        <v>40</v>
      </c>
      <c r="S417" s="20">
        <v>0</v>
      </c>
    </row>
    <row r="418" spans="2:19" x14ac:dyDescent="0.25">
      <c r="B418" s="19">
        <v>10401</v>
      </c>
      <c r="C418" s="19">
        <v>56</v>
      </c>
      <c r="D418" s="21">
        <v>30.4</v>
      </c>
      <c r="E418" s="19">
        <v>70</v>
      </c>
      <c r="F418" s="20">
        <v>0</v>
      </c>
      <c r="O418" s="19">
        <v>10869</v>
      </c>
      <c r="P418" s="19">
        <v>23</v>
      </c>
      <c r="Q418" s="31">
        <v>9</v>
      </c>
      <c r="R418" s="19">
        <v>50</v>
      </c>
      <c r="S418" s="20">
        <v>0</v>
      </c>
    </row>
    <row r="419" spans="2:19" x14ac:dyDescent="0.25">
      <c r="B419" s="19">
        <v>10401</v>
      </c>
      <c r="C419" s="19">
        <v>65</v>
      </c>
      <c r="D419" s="21">
        <v>16.8</v>
      </c>
      <c r="E419" s="19">
        <v>20</v>
      </c>
      <c r="F419" s="20">
        <v>0</v>
      </c>
      <c r="O419" s="19">
        <v>10871</v>
      </c>
      <c r="P419" s="19">
        <v>6</v>
      </c>
      <c r="Q419" s="31">
        <v>25</v>
      </c>
      <c r="R419" s="19">
        <v>50</v>
      </c>
      <c r="S419" s="20">
        <v>5.0000000745058101E-2</v>
      </c>
    </row>
    <row r="420" spans="2:19" x14ac:dyDescent="0.25">
      <c r="B420" s="19">
        <v>10401</v>
      </c>
      <c r="C420" s="19">
        <v>71</v>
      </c>
      <c r="D420" s="21">
        <v>17.2</v>
      </c>
      <c r="E420" s="19">
        <v>60</v>
      </c>
      <c r="F420" s="20">
        <v>0</v>
      </c>
      <c r="O420" s="19">
        <v>10877</v>
      </c>
      <c r="P420" s="19">
        <v>16</v>
      </c>
      <c r="Q420" s="31">
        <v>17.45</v>
      </c>
      <c r="R420" s="19">
        <v>30</v>
      </c>
      <c r="S420" s="20">
        <v>0.25</v>
      </c>
    </row>
    <row r="421" spans="2:19" x14ac:dyDescent="0.25">
      <c r="B421" s="19">
        <v>10402</v>
      </c>
      <c r="C421" s="19">
        <v>23</v>
      </c>
      <c r="D421" s="21">
        <v>7.2</v>
      </c>
      <c r="E421" s="19">
        <v>60</v>
      </c>
      <c r="F421" s="20">
        <v>0</v>
      </c>
      <c r="O421" s="19">
        <v>10880</v>
      </c>
      <c r="P421" s="19">
        <v>23</v>
      </c>
      <c r="Q421" s="31">
        <v>9</v>
      </c>
      <c r="R421" s="19">
        <v>30</v>
      </c>
      <c r="S421" s="20">
        <v>0.20000000298023199</v>
      </c>
    </row>
    <row r="422" spans="2:19" x14ac:dyDescent="0.25">
      <c r="B422" s="19">
        <v>10402</v>
      </c>
      <c r="C422" s="19">
        <v>63</v>
      </c>
      <c r="D422" s="21">
        <v>35.1</v>
      </c>
      <c r="E422" s="19">
        <v>65</v>
      </c>
      <c r="F422" s="20">
        <v>0</v>
      </c>
      <c r="O422" s="19">
        <v>10880</v>
      </c>
      <c r="P422" s="19">
        <v>61</v>
      </c>
      <c r="Q422" s="31">
        <v>28.5</v>
      </c>
      <c r="R422" s="19">
        <v>30</v>
      </c>
      <c r="S422" s="20">
        <v>0.20000000298023199</v>
      </c>
    </row>
    <row r="423" spans="2:19" x14ac:dyDescent="0.25">
      <c r="B423" s="19">
        <v>10403</v>
      </c>
      <c r="C423" s="19">
        <v>16</v>
      </c>
      <c r="D423" s="21">
        <v>13.9</v>
      </c>
      <c r="E423" s="19">
        <v>21</v>
      </c>
      <c r="F423" s="20">
        <v>0.15000000596046401</v>
      </c>
      <c r="O423" s="19">
        <v>10880</v>
      </c>
      <c r="P423" s="19">
        <v>70</v>
      </c>
      <c r="Q423" s="31">
        <v>15</v>
      </c>
      <c r="R423" s="19">
        <v>50</v>
      </c>
      <c r="S423" s="20">
        <v>0.20000000298023199</v>
      </c>
    </row>
    <row r="424" spans="2:19" x14ac:dyDescent="0.25">
      <c r="B424" s="19">
        <v>10403</v>
      </c>
      <c r="C424" s="19">
        <v>48</v>
      </c>
      <c r="D424" s="21">
        <v>10.199999999999999</v>
      </c>
      <c r="E424" s="19">
        <v>70</v>
      </c>
      <c r="F424" s="20">
        <v>0.15000000596046401</v>
      </c>
      <c r="O424" s="19">
        <v>10882</v>
      </c>
      <c r="P424" s="19">
        <v>54</v>
      </c>
      <c r="Q424" s="31">
        <v>7.45</v>
      </c>
      <c r="R424" s="19">
        <v>32</v>
      </c>
      <c r="S424" s="20">
        <v>0.15000000596046401</v>
      </c>
    </row>
    <row r="425" spans="2:19" x14ac:dyDescent="0.25">
      <c r="B425" s="19">
        <v>10404</v>
      </c>
      <c r="C425" s="19">
        <v>26</v>
      </c>
      <c r="D425" s="21">
        <v>24.9</v>
      </c>
      <c r="E425" s="19">
        <v>30</v>
      </c>
      <c r="F425" s="20">
        <v>5.0000000745058101E-2</v>
      </c>
      <c r="O425" s="19">
        <v>10884</v>
      </c>
      <c r="P425" s="19">
        <v>21</v>
      </c>
      <c r="Q425" s="31">
        <v>10</v>
      </c>
      <c r="R425" s="19">
        <v>40</v>
      </c>
      <c r="S425" s="20">
        <v>5.0000000745058101E-2</v>
      </c>
    </row>
    <row r="426" spans="2:19" x14ac:dyDescent="0.25">
      <c r="B426" s="19">
        <v>10404</v>
      </c>
      <c r="C426" s="19">
        <v>42</v>
      </c>
      <c r="D426" s="21">
        <v>11.2</v>
      </c>
      <c r="E426" s="19">
        <v>40</v>
      </c>
      <c r="F426" s="20">
        <v>5.0000000745058101E-2</v>
      </c>
      <c r="O426" s="19">
        <v>10885</v>
      </c>
      <c r="P426" s="19">
        <v>70</v>
      </c>
      <c r="Q426" s="31">
        <v>15</v>
      </c>
      <c r="R426" s="19">
        <v>30</v>
      </c>
      <c r="S426" s="20">
        <v>0</v>
      </c>
    </row>
    <row r="427" spans="2:19" x14ac:dyDescent="0.25">
      <c r="B427" s="19">
        <v>10404</v>
      </c>
      <c r="C427" s="19">
        <v>49</v>
      </c>
      <c r="D427" s="21">
        <v>16</v>
      </c>
      <c r="E427" s="19">
        <v>30</v>
      </c>
      <c r="F427" s="20">
        <v>5.0000000745058101E-2</v>
      </c>
      <c r="O427" s="19">
        <v>10886</v>
      </c>
      <c r="P427" s="19">
        <v>31</v>
      </c>
      <c r="Q427" s="31">
        <v>12.5</v>
      </c>
      <c r="R427" s="19">
        <v>35</v>
      </c>
      <c r="S427" s="20">
        <v>0</v>
      </c>
    </row>
    <row r="428" spans="2:19" x14ac:dyDescent="0.25">
      <c r="B428" s="19">
        <v>10405</v>
      </c>
      <c r="C428" s="19">
        <v>3</v>
      </c>
      <c r="D428" s="21">
        <v>8</v>
      </c>
      <c r="E428" s="19">
        <v>50</v>
      </c>
      <c r="F428" s="20">
        <v>0</v>
      </c>
      <c r="O428" s="19">
        <v>10886</v>
      </c>
      <c r="P428" s="19">
        <v>77</v>
      </c>
      <c r="Q428" s="31">
        <v>13</v>
      </c>
      <c r="R428" s="19">
        <v>40</v>
      </c>
      <c r="S428" s="20">
        <v>0</v>
      </c>
    </row>
    <row r="429" spans="2:19" x14ac:dyDescent="0.25">
      <c r="B429" s="19">
        <v>10406</v>
      </c>
      <c r="C429" s="19">
        <v>1</v>
      </c>
      <c r="D429" s="21">
        <v>14.4</v>
      </c>
      <c r="E429" s="19">
        <v>10</v>
      </c>
      <c r="F429" s="20">
        <v>0</v>
      </c>
      <c r="O429" s="19">
        <v>10889</v>
      </c>
      <c r="P429" s="19">
        <v>11</v>
      </c>
      <c r="Q429" s="31">
        <v>21</v>
      </c>
      <c r="R429" s="19">
        <v>40</v>
      </c>
      <c r="S429" s="20">
        <v>0</v>
      </c>
    </row>
    <row r="430" spans="2:19" x14ac:dyDescent="0.25">
      <c r="B430" s="19">
        <v>10406</v>
      </c>
      <c r="C430" s="19">
        <v>21</v>
      </c>
      <c r="D430" s="21">
        <v>8</v>
      </c>
      <c r="E430" s="19">
        <v>30</v>
      </c>
      <c r="F430" s="20">
        <v>0.10000000149011599</v>
      </c>
      <c r="O430" s="19">
        <v>10889</v>
      </c>
      <c r="P430" s="19">
        <v>38</v>
      </c>
      <c r="Q430" s="31">
        <v>263.5</v>
      </c>
      <c r="R430" s="19">
        <v>40</v>
      </c>
      <c r="S430" s="20">
        <v>0</v>
      </c>
    </row>
    <row r="431" spans="2:19" x14ac:dyDescent="0.25">
      <c r="B431" s="19">
        <v>10406</v>
      </c>
      <c r="C431" s="19">
        <v>28</v>
      </c>
      <c r="D431" s="21">
        <v>36.4</v>
      </c>
      <c r="E431" s="19">
        <v>42</v>
      </c>
      <c r="F431" s="20">
        <v>0.10000000149011599</v>
      </c>
      <c r="O431" s="19">
        <v>10892</v>
      </c>
      <c r="P431" s="19">
        <v>59</v>
      </c>
      <c r="Q431" s="31">
        <v>55</v>
      </c>
      <c r="R431" s="19">
        <v>40</v>
      </c>
      <c r="S431" s="20">
        <v>5.0000000745058101E-2</v>
      </c>
    </row>
    <row r="432" spans="2:19" x14ac:dyDescent="0.25">
      <c r="B432" s="19">
        <v>10406</v>
      </c>
      <c r="C432" s="19">
        <v>36</v>
      </c>
      <c r="D432" s="21">
        <v>15.2</v>
      </c>
      <c r="E432" s="19">
        <v>5</v>
      </c>
      <c r="F432" s="20">
        <v>0.10000000149011599</v>
      </c>
      <c r="O432" s="19">
        <v>10893</v>
      </c>
      <c r="P432" s="19">
        <v>8</v>
      </c>
      <c r="Q432" s="31">
        <v>40</v>
      </c>
      <c r="R432" s="19">
        <v>30</v>
      </c>
      <c r="S432" s="20">
        <v>0</v>
      </c>
    </row>
    <row r="433" spans="2:19" x14ac:dyDescent="0.25">
      <c r="B433" s="19">
        <v>10406</v>
      </c>
      <c r="C433" s="19">
        <v>40</v>
      </c>
      <c r="D433" s="21">
        <v>14.7</v>
      </c>
      <c r="E433" s="19">
        <v>2</v>
      </c>
      <c r="F433" s="20">
        <v>0.10000000149011599</v>
      </c>
      <c r="O433" s="19">
        <v>10893</v>
      </c>
      <c r="P433" s="19">
        <v>30</v>
      </c>
      <c r="Q433" s="31">
        <v>25.89</v>
      </c>
      <c r="R433" s="19">
        <v>35</v>
      </c>
      <c r="S433" s="20">
        <v>0</v>
      </c>
    </row>
    <row r="434" spans="2:19" x14ac:dyDescent="0.25">
      <c r="B434" s="19">
        <v>10407</v>
      </c>
      <c r="C434" s="19">
        <v>11</v>
      </c>
      <c r="D434" s="21">
        <v>16.8</v>
      </c>
      <c r="E434" s="19">
        <v>30</v>
      </c>
      <c r="F434" s="20">
        <v>0</v>
      </c>
      <c r="O434" s="19">
        <v>10894</v>
      </c>
      <c r="P434" s="19">
        <v>69</v>
      </c>
      <c r="Q434" s="31">
        <v>36</v>
      </c>
      <c r="R434" s="19">
        <v>50</v>
      </c>
      <c r="S434" s="20">
        <v>5.0000000745058101E-2</v>
      </c>
    </row>
    <row r="435" spans="2:19" x14ac:dyDescent="0.25">
      <c r="B435" s="19">
        <v>10407</v>
      </c>
      <c r="C435" s="19">
        <v>69</v>
      </c>
      <c r="D435" s="21">
        <v>28.8</v>
      </c>
      <c r="E435" s="19">
        <v>15</v>
      </c>
      <c r="F435" s="20">
        <v>0</v>
      </c>
      <c r="O435" s="19">
        <v>10895</v>
      </c>
      <c r="P435" s="19">
        <v>39</v>
      </c>
      <c r="Q435" s="31">
        <v>18</v>
      </c>
      <c r="R435" s="19">
        <v>45</v>
      </c>
      <c r="S435" s="20">
        <v>0</v>
      </c>
    </row>
    <row r="436" spans="2:19" x14ac:dyDescent="0.25">
      <c r="B436" s="19">
        <v>10407</v>
      </c>
      <c r="C436" s="19">
        <v>71</v>
      </c>
      <c r="D436" s="21">
        <v>17.2</v>
      </c>
      <c r="E436" s="19">
        <v>15</v>
      </c>
      <c r="F436" s="20">
        <v>0</v>
      </c>
      <c r="O436" s="19">
        <v>10897</v>
      </c>
      <c r="P436" s="19">
        <v>30</v>
      </c>
      <c r="Q436" s="31">
        <v>25.89</v>
      </c>
      <c r="R436" s="19">
        <v>36</v>
      </c>
      <c r="S436" s="20">
        <v>0</v>
      </c>
    </row>
    <row r="437" spans="2:19" x14ac:dyDescent="0.25">
      <c r="B437" s="19">
        <v>10408</v>
      </c>
      <c r="C437" s="19">
        <v>37</v>
      </c>
      <c r="D437" s="21">
        <v>20.8</v>
      </c>
      <c r="E437" s="19">
        <v>10</v>
      </c>
      <c r="F437" s="20">
        <v>0</v>
      </c>
      <c r="O437" s="19">
        <v>10901</v>
      </c>
      <c r="P437" s="19">
        <v>41</v>
      </c>
      <c r="Q437" s="31">
        <v>9.65</v>
      </c>
      <c r="R437" s="19">
        <v>30</v>
      </c>
      <c r="S437" s="20">
        <v>0</v>
      </c>
    </row>
    <row r="438" spans="2:19" x14ac:dyDescent="0.25">
      <c r="B438" s="19">
        <v>10408</v>
      </c>
      <c r="C438" s="19">
        <v>54</v>
      </c>
      <c r="D438" s="21">
        <v>5.9</v>
      </c>
      <c r="E438" s="19">
        <v>6</v>
      </c>
      <c r="F438" s="20">
        <v>0</v>
      </c>
      <c r="O438" s="19">
        <v>10901</v>
      </c>
      <c r="P438" s="19">
        <v>71</v>
      </c>
      <c r="Q438" s="31">
        <v>21.5</v>
      </c>
      <c r="R438" s="19">
        <v>30</v>
      </c>
      <c r="S438" s="20">
        <v>0</v>
      </c>
    </row>
    <row r="439" spans="2:19" x14ac:dyDescent="0.25">
      <c r="B439" s="19">
        <v>10408</v>
      </c>
      <c r="C439" s="19">
        <v>62</v>
      </c>
      <c r="D439" s="21">
        <v>39.4</v>
      </c>
      <c r="E439" s="19">
        <v>35</v>
      </c>
      <c r="F439" s="20">
        <v>0</v>
      </c>
      <c r="O439" s="19">
        <v>10902</v>
      </c>
      <c r="P439" s="19">
        <v>55</v>
      </c>
      <c r="Q439" s="31">
        <v>24</v>
      </c>
      <c r="R439" s="19">
        <v>30</v>
      </c>
      <c r="S439" s="20">
        <v>0.15000000596046401</v>
      </c>
    </row>
    <row r="440" spans="2:19" x14ac:dyDescent="0.25">
      <c r="B440" s="19">
        <v>10409</v>
      </c>
      <c r="C440" s="19">
        <v>14</v>
      </c>
      <c r="D440" s="21">
        <v>18.600000000000001</v>
      </c>
      <c r="E440" s="19">
        <v>12</v>
      </c>
      <c r="F440" s="20">
        <v>0</v>
      </c>
      <c r="O440" s="19">
        <v>10903</v>
      </c>
      <c r="P440" s="19">
        <v>13</v>
      </c>
      <c r="Q440" s="31">
        <v>6</v>
      </c>
      <c r="R440" s="19">
        <v>40</v>
      </c>
      <c r="S440" s="20">
        <v>0</v>
      </c>
    </row>
    <row r="441" spans="2:19" x14ac:dyDescent="0.25">
      <c r="B441" s="19">
        <v>10409</v>
      </c>
      <c r="C441" s="19">
        <v>21</v>
      </c>
      <c r="D441" s="21">
        <v>8</v>
      </c>
      <c r="E441" s="19">
        <v>12</v>
      </c>
      <c r="F441" s="20">
        <v>0</v>
      </c>
      <c r="O441" s="19">
        <v>10904</v>
      </c>
      <c r="P441" s="19">
        <v>62</v>
      </c>
      <c r="Q441" s="31">
        <v>49.3</v>
      </c>
      <c r="R441" s="19">
        <v>35</v>
      </c>
      <c r="S441" s="20">
        <v>0</v>
      </c>
    </row>
    <row r="442" spans="2:19" x14ac:dyDescent="0.25">
      <c r="B442" s="19">
        <v>10410</v>
      </c>
      <c r="C442" s="19">
        <v>33</v>
      </c>
      <c r="D442" s="21">
        <v>2</v>
      </c>
      <c r="E442" s="19">
        <v>49</v>
      </c>
      <c r="F442" s="20">
        <v>0</v>
      </c>
      <c r="O442" s="19">
        <v>10912</v>
      </c>
      <c r="P442" s="19">
        <v>11</v>
      </c>
      <c r="Q442" s="31">
        <v>21</v>
      </c>
      <c r="R442" s="19">
        <v>40</v>
      </c>
      <c r="S442" s="20">
        <v>0.25</v>
      </c>
    </row>
    <row r="443" spans="2:19" x14ac:dyDescent="0.25">
      <c r="B443" s="19">
        <v>10410</v>
      </c>
      <c r="C443" s="19">
        <v>59</v>
      </c>
      <c r="D443" s="21">
        <v>44</v>
      </c>
      <c r="E443" s="19">
        <v>16</v>
      </c>
      <c r="F443" s="20">
        <v>0</v>
      </c>
      <c r="O443" s="19">
        <v>10913</v>
      </c>
      <c r="P443" s="19">
        <v>4</v>
      </c>
      <c r="Q443" s="31">
        <v>22</v>
      </c>
      <c r="R443" s="19">
        <v>30</v>
      </c>
      <c r="S443" s="20">
        <v>0.25</v>
      </c>
    </row>
    <row r="444" spans="2:19" x14ac:dyDescent="0.25">
      <c r="B444" s="19">
        <v>10411</v>
      </c>
      <c r="C444" s="19">
        <v>41</v>
      </c>
      <c r="D444" s="21">
        <v>7.7</v>
      </c>
      <c r="E444" s="19">
        <v>25</v>
      </c>
      <c r="F444" s="20">
        <v>0.20000000298023199</v>
      </c>
      <c r="O444" s="19">
        <v>10913</v>
      </c>
      <c r="P444" s="19">
        <v>33</v>
      </c>
      <c r="Q444" s="31">
        <v>2.5</v>
      </c>
      <c r="R444" s="19">
        <v>40</v>
      </c>
      <c r="S444" s="20">
        <v>0.25</v>
      </c>
    </row>
    <row r="445" spans="2:19" x14ac:dyDescent="0.25">
      <c r="B445" s="19">
        <v>10411</v>
      </c>
      <c r="C445" s="19">
        <v>44</v>
      </c>
      <c r="D445" s="21">
        <v>15.5</v>
      </c>
      <c r="E445" s="19">
        <v>40</v>
      </c>
      <c r="F445" s="20">
        <v>0.20000000298023199</v>
      </c>
      <c r="O445" s="19">
        <v>10915</v>
      </c>
      <c r="P445" s="19">
        <v>33</v>
      </c>
      <c r="Q445" s="31">
        <v>2.5</v>
      </c>
      <c r="R445" s="19">
        <v>30</v>
      </c>
      <c r="S445" s="20">
        <v>0</v>
      </c>
    </row>
    <row r="446" spans="2:19" x14ac:dyDescent="0.25">
      <c r="B446" s="19">
        <v>10411</v>
      </c>
      <c r="C446" s="19">
        <v>59</v>
      </c>
      <c r="D446" s="21">
        <v>44</v>
      </c>
      <c r="E446" s="19">
        <v>9</v>
      </c>
      <c r="F446" s="20">
        <v>0.20000000298023199</v>
      </c>
      <c r="O446" s="19">
        <v>10921</v>
      </c>
      <c r="P446" s="19">
        <v>63</v>
      </c>
      <c r="Q446" s="31">
        <v>43.9</v>
      </c>
      <c r="R446" s="19">
        <v>40</v>
      </c>
      <c r="S446" s="20">
        <v>0</v>
      </c>
    </row>
    <row r="447" spans="2:19" x14ac:dyDescent="0.25">
      <c r="B447" s="19">
        <v>10412</v>
      </c>
      <c r="C447" s="19">
        <v>14</v>
      </c>
      <c r="D447" s="21">
        <v>18.600000000000001</v>
      </c>
      <c r="E447" s="19">
        <v>20</v>
      </c>
      <c r="F447" s="20">
        <v>0.10000000149011599</v>
      </c>
      <c r="O447" s="19">
        <v>10922</v>
      </c>
      <c r="P447" s="19">
        <v>24</v>
      </c>
      <c r="Q447" s="31">
        <v>4.5</v>
      </c>
      <c r="R447" s="19">
        <v>35</v>
      </c>
      <c r="S447" s="20">
        <v>0</v>
      </c>
    </row>
    <row r="448" spans="2:19" x14ac:dyDescent="0.25">
      <c r="B448" s="19">
        <v>10413</v>
      </c>
      <c r="C448" s="19">
        <v>1</v>
      </c>
      <c r="D448" s="21">
        <v>14.4</v>
      </c>
      <c r="E448" s="19">
        <v>24</v>
      </c>
      <c r="F448" s="20">
        <v>0</v>
      </c>
      <c r="O448" s="19">
        <v>10924</v>
      </c>
      <c r="P448" s="19">
        <v>28</v>
      </c>
      <c r="Q448" s="31">
        <v>45.6</v>
      </c>
      <c r="R448" s="19">
        <v>30</v>
      </c>
      <c r="S448" s="20">
        <v>0.10000000149011599</v>
      </c>
    </row>
    <row r="449" spans="2:19" x14ac:dyDescent="0.25">
      <c r="B449" s="19">
        <v>10413</v>
      </c>
      <c r="C449" s="19">
        <v>62</v>
      </c>
      <c r="D449" s="21">
        <v>39.4</v>
      </c>
      <c r="E449" s="19">
        <v>40</v>
      </c>
      <c r="F449" s="20">
        <v>0</v>
      </c>
      <c r="O449" s="19">
        <v>10929</v>
      </c>
      <c r="P449" s="19">
        <v>75</v>
      </c>
      <c r="Q449" s="31">
        <v>7.75</v>
      </c>
      <c r="R449" s="19">
        <v>49</v>
      </c>
      <c r="S449" s="20">
        <v>0</v>
      </c>
    </row>
    <row r="450" spans="2:19" x14ac:dyDescent="0.25">
      <c r="B450" s="19">
        <v>10413</v>
      </c>
      <c r="C450" s="19">
        <v>76</v>
      </c>
      <c r="D450" s="21">
        <v>14.4</v>
      </c>
      <c r="E450" s="19">
        <v>14</v>
      </c>
      <c r="F450" s="20">
        <v>0</v>
      </c>
      <c r="O450" s="19">
        <v>10930</v>
      </c>
      <c r="P450" s="19">
        <v>21</v>
      </c>
      <c r="Q450" s="31">
        <v>10</v>
      </c>
      <c r="R450" s="19">
        <v>36</v>
      </c>
      <c r="S450" s="20">
        <v>0</v>
      </c>
    </row>
    <row r="451" spans="2:19" x14ac:dyDescent="0.25">
      <c r="B451" s="19">
        <v>10414</v>
      </c>
      <c r="C451" s="19">
        <v>19</v>
      </c>
      <c r="D451" s="21">
        <v>7.3</v>
      </c>
      <c r="E451" s="19">
        <v>18</v>
      </c>
      <c r="F451" s="20">
        <v>5.0000000745058101E-2</v>
      </c>
      <c r="O451" s="19">
        <v>10930</v>
      </c>
      <c r="P451" s="19">
        <v>58</v>
      </c>
      <c r="Q451" s="31">
        <v>13.25</v>
      </c>
      <c r="R451" s="19">
        <v>30</v>
      </c>
      <c r="S451" s="20">
        <v>0.20000000298023199</v>
      </c>
    </row>
    <row r="452" spans="2:19" x14ac:dyDescent="0.25">
      <c r="B452" s="19">
        <v>10414</v>
      </c>
      <c r="C452" s="19">
        <v>33</v>
      </c>
      <c r="D452" s="21">
        <v>2</v>
      </c>
      <c r="E452" s="19">
        <v>50</v>
      </c>
      <c r="F452" s="20">
        <v>0</v>
      </c>
      <c r="O452" s="19">
        <v>10931</v>
      </c>
      <c r="P452" s="19">
        <v>13</v>
      </c>
      <c r="Q452" s="31">
        <v>6</v>
      </c>
      <c r="R452" s="19">
        <v>42</v>
      </c>
      <c r="S452" s="20">
        <v>0.15000000596046401</v>
      </c>
    </row>
    <row r="453" spans="2:19" x14ac:dyDescent="0.25">
      <c r="B453" s="19">
        <v>10415</v>
      </c>
      <c r="C453" s="19">
        <v>17</v>
      </c>
      <c r="D453" s="21">
        <v>31.2</v>
      </c>
      <c r="E453" s="19">
        <v>2</v>
      </c>
      <c r="F453" s="20">
        <v>0</v>
      </c>
      <c r="O453" s="19">
        <v>10931</v>
      </c>
      <c r="P453" s="19">
        <v>57</v>
      </c>
      <c r="Q453" s="31">
        <v>19.5</v>
      </c>
      <c r="R453" s="19">
        <v>30</v>
      </c>
      <c r="S453" s="20">
        <v>0</v>
      </c>
    </row>
    <row r="454" spans="2:19" x14ac:dyDescent="0.25">
      <c r="B454" s="19">
        <v>10415</v>
      </c>
      <c r="C454" s="19">
        <v>33</v>
      </c>
      <c r="D454" s="21">
        <v>2</v>
      </c>
      <c r="E454" s="19">
        <v>20</v>
      </c>
      <c r="F454" s="20">
        <v>0</v>
      </c>
      <c r="O454" s="19">
        <v>10932</v>
      </c>
      <c r="P454" s="19">
        <v>16</v>
      </c>
      <c r="Q454" s="31">
        <v>17.45</v>
      </c>
      <c r="R454" s="19">
        <v>30</v>
      </c>
      <c r="S454" s="20">
        <v>0.10000000149011599</v>
      </c>
    </row>
    <row r="455" spans="2:19" x14ac:dyDescent="0.25">
      <c r="B455" s="19">
        <v>10416</v>
      </c>
      <c r="C455" s="19">
        <v>19</v>
      </c>
      <c r="D455" s="21">
        <v>7.3</v>
      </c>
      <c r="E455" s="19">
        <v>20</v>
      </c>
      <c r="F455" s="20">
        <v>0</v>
      </c>
      <c r="O455" s="19">
        <v>10933</v>
      </c>
      <c r="P455" s="19">
        <v>61</v>
      </c>
      <c r="Q455" s="31">
        <v>28.5</v>
      </c>
      <c r="R455" s="19">
        <v>30</v>
      </c>
      <c r="S455" s="20">
        <v>0</v>
      </c>
    </row>
    <row r="456" spans="2:19" x14ac:dyDescent="0.25">
      <c r="B456" s="19">
        <v>10416</v>
      </c>
      <c r="C456" s="19">
        <v>53</v>
      </c>
      <c r="D456" s="21">
        <v>26.2</v>
      </c>
      <c r="E456" s="19">
        <v>10</v>
      </c>
      <c r="F456" s="20">
        <v>0</v>
      </c>
      <c r="O456" s="19">
        <v>10936</v>
      </c>
      <c r="P456" s="19">
        <v>36</v>
      </c>
      <c r="Q456" s="31">
        <v>19</v>
      </c>
      <c r="R456" s="19">
        <v>30</v>
      </c>
      <c r="S456" s="20">
        <v>0.20000000298023199</v>
      </c>
    </row>
    <row r="457" spans="2:19" x14ac:dyDescent="0.25">
      <c r="B457" s="19">
        <v>10416</v>
      </c>
      <c r="C457" s="19">
        <v>57</v>
      </c>
      <c r="D457" s="21">
        <v>15.6</v>
      </c>
      <c r="E457" s="19">
        <v>20</v>
      </c>
      <c r="F457" s="20">
        <v>0</v>
      </c>
      <c r="O457" s="19">
        <v>10938</v>
      </c>
      <c r="P457" s="19">
        <v>60</v>
      </c>
      <c r="Q457" s="31">
        <v>34</v>
      </c>
      <c r="R457" s="19">
        <v>49</v>
      </c>
      <c r="S457" s="20">
        <v>0.25</v>
      </c>
    </row>
    <row r="458" spans="2:19" x14ac:dyDescent="0.25">
      <c r="B458" s="19">
        <v>10417</v>
      </c>
      <c r="C458" s="19">
        <v>38</v>
      </c>
      <c r="D458" s="21">
        <v>210.8</v>
      </c>
      <c r="E458" s="19">
        <v>50</v>
      </c>
      <c r="F458" s="20">
        <v>0</v>
      </c>
      <c r="O458" s="19">
        <v>10938</v>
      </c>
      <c r="P458" s="19">
        <v>71</v>
      </c>
      <c r="Q458" s="31">
        <v>21.5</v>
      </c>
      <c r="R458" s="19">
        <v>35</v>
      </c>
      <c r="S458" s="20">
        <v>0.25</v>
      </c>
    </row>
    <row r="459" spans="2:19" x14ac:dyDescent="0.25">
      <c r="B459" s="19">
        <v>10417</v>
      </c>
      <c r="C459" s="19">
        <v>46</v>
      </c>
      <c r="D459" s="21">
        <v>9.6</v>
      </c>
      <c r="E459" s="19">
        <v>2</v>
      </c>
      <c r="F459" s="20">
        <v>0.25</v>
      </c>
      <c r="O459" s="19">
        <v>10939</v>
      </c>
      <c r="P459" s="19">
        <v>67</v>
      </c>
      <c r="Q459" s="31">
        <v>14</v>
      </c>
      <c r="R459" s="19">
        <v>40</v>
      </c>
      <c r="S459" s="20">
        <v>0.15000000596046401</v>
      </c>
    </row>
    <row r="460" spans="2:19" x14ac:dyDescent="0.25">
      <c r="B460" s="19">
        <v>10417</v>
      </c>
      <c r="C460" s="19">
        <v>68</v>
      </c>
      <c r="D460" s="21">
        <v>10</v>
      </c>
      <c r="E460" s="19">
        <v>36</v>
      </c>
      <c r="F460" s="20">
        <v>0.25</v>
      </c>
      <c r="O460" s="19">
        <v>10941</v>
      </c>
      <c r="P460" s="19">
        <v>31</v>
      </c>
      <c r="Q460" s="31">
        <v>12.5</v>
      </c>
      <c r="R460" s="19">
        <v>44</v>
      </c>
      <c r="S460" s="20">
        <v>0.25</v>
      </c>
    </row>
    <row r="461" spans="2:19" x14ac:dyDescent="0.25">
      <c r="B461" s="19">
        <v>10417</v>
      </c>
      <c r="C461" s="19">
        <v>77</v>
      </c>
      <c r="D461" s="21">
        <v>10.4</v>
      </c>
      <c r="E461" s="19">
        <v>35</v>
      </c>
      <c r="F461" s="20">
        <v>0</v>
      </c>
      <c r="O461" s="19">
        <v>10941</v>
      </c>
      <c r="P461" s="19">
        <v>62</v>
      </c>
      <c r="Q461" s="31">
        <v>49.3</v>
      </c>
      <c r="R461" s="19">
        <v>30</v>
      </c>
      <c r="S461" s="20">
        <v>0.25</v>
      </c>
    </row>
    <row r="462" spans="2:19" x14ac:dyDescent="0.25">
      <c r="B462" s="19">
        <v>10418</v>
      </c>
      <c r="C462" s="19">
        <v>2</v>
      </c>
      <c r="D462" s="21">
        <v>15.2</v>
      </c>
      <c r="E462" s="19">
        <v>60</v>
      </c>
      <c r="F462" s="20">
        <v>0</v>
      </c>
      <c r="O462" s="19">
        <v>10941</v>
      </c>
      <c r="P462" s="19">
        <v>72</v>
      </c>
      <c r="Q462" s="31">
        <v>34.799999999999997</v>
      </c>
      <c r="R462" s="19">
        <v>50</v>
      </c>
      <c r="S462" s="20">
        <v>0</v>
      </c>
    </row>
    <row r="463" spans="2:19" x14ac:dyDescent="0.25">
      <c r="B463" s="19">
        <v>10418</v>
      </c>
      <c r="C463" s="19">
        <v>47</v>
      </c>
      <c r="D463" s="21">
        <v>7.6</v>
      </c>
      <c r="E463" s="19">
        <v>55</v>
      </c>
      <c r="F463" s="20">
        <v>0</v>
      </c>
      <c r="O463" s="19">
        <v>10946</v>
      </c>
      <c r="P463" s="19">
        <v>77</v>
      </c>
      <c r="Q463" s="31">
        <v>13</v>
      </c>
      <c r="R463" s="19">
        <v>40</v>
      </c>
      <c r="S463" s="20">
        <v>0</v>
      </c>
    </row>
    <row r="464" spans="2:19" x14ac:dyDescent="0.25">
      <c r="B464" s="19">
        <v>10418</v>
      </c>
      <c r="C464" s="19">
        <v>61</v>
      </c>
      <c r="D464" s="21">
        <v>22.8</v>
      </c>
      <c r="E464" s="19">
        <v>16</v>
      </c>
      <c r="F464" s="20">
        <v>0</v>
      </c>
      <c r="O464" s="19">
        <v>10948</v>
      </c>
      <c r="P464" s="19">
        <v>51</v>
      </c>
      <c r="Q464" s="31">
        <v>53</v>
      </c>
      <c r="R464" s="19">
        <v>40</v>
      </c>
      <c r="S464" s="20">
        <v>0</v>
      </c>
    </row>
    <row r="465" spans="2:19" x14ac:dyDescent="0.25">
      <c r="B465" s="19">
        <v>10418</v>
      </c>
      <c r="C465" s="19">
        <v>74</v>
      </c>
      <c r="D465" s="21">
        <v>8</v>
      </c>
      <c r="E465" s="19">
        <v>15</v>
      </c>
      <c r="F465" s="20">
        <v>0</v>
      </c>
      <c r="O465" s="19">
        <v>10949</v>
      </c>
      <c r="P465" s="19">
        <v>10</v>
      </c>
      <c r="Q465" s="31">
        <v>31</v>
      </c>
      <c r="R465" s="19">
        <v>30</v>
      </c>
      <c r="S465" s="20">
        <v>0</v>
      </c>
    </row>
    <row r="466" spans="2:19" x14ac:dyDescent="0.25">
      <c r="B466" s="19">
        <v>10419</v>
      </c>
      <c r="C466" s="19">
        <v>60</v>
      </c>
      <c r="D466" s="21">
        <v>27.2</v>
      </c>
      <c r="E466" s="19">
        <v>60</v>
      </c>
      <c r="F466" s="20">
        <v>5.0000000745058101E-2</v>
      </c>
      <c r="O466" s="19">
        <v>10951</v>
      </c>
      <c r="P466" s="19">
        <v>75</v>
      </c>
      <c r="Q466" s="31">
        <v>7.75</v>
      </c>
      <c r="R466" s="19">
        <v>50</v>
      </c>
      <c r="S466" s="20">
        <v>5.0000000745058101E-2</v>
      </c>
    </row>
    <row r="467" spans="2:19" x14ac:dyDescent="0.25">
      <c r="B467" s="19">
        <v>10419</v>
      </c>
      <c r="C467" s="19">
        <v>69</v>
      </c>
      <c r="D467" s="21">
        <v>28.8</v>
      </c>
      <c r="E467" s="19">
        <v>20</v>
      </c>
      <c r="F467" s="20">
        <v>5.0000000745058101E-2</v>
      </c>
      <c r="O467" s="19">
        <v>10953</v>
      </c>
      <c r="P467" s="19">
        <v>20</v>
      </c>
      <c r="Q467" s="31">
        <v>81</v>
      </c>
      <c r="R467" s="19">
        <v>50</v>
      </c>
      <c r="S467" s="20">
        <v>5.0000000745058101E-2</v>
      </c>
    </row>
    <row r="468" spans="2:19" x14ac:dyDescent="0.25">
      <c r="B468" s="19">
        <v>10420</v>
      </c>
      <c r="C468" s="19">
        <v>9</v>
      </c>
      <c r="D468" s="21">
        <v>77.599999999999994</v>
      </c>
      <c r="E468" s="19">
        <v>20</v>
      </c>
      <c r="F468" s="20">
        <v>0.10000000149011599</v>
      </c>
      <c r="O468" s="19">
        <v>10953</v>
      </c>
      <c r="P468" s="19">
        <v>31</v>
      </c>
      <c r="Q468" s="31">
        <v>12.5</v>
      </c>
      <c r="R468" s="19">
        <v>50</v>
      </c>
      <c r="S468" s="20">
        <v>5.0000000745058101E-2</v>
      </c>
    </row>
    <row r="469" spans="2:19" x14ac:dyDescent="0.25">
      <c r="B469" s="19">
        <v>10420</v>
      </c>
      <c r="C469" s="19">
        <v>13</v>
      </c>
      <c r="D469" s="21">
        <v>4.8</v>
      </c>
      <c r="E469" s="19">
        <v>2</v>
      </c>
      <c r="F469" s="20">
        <v>0.10000000149011599</v>
      </c>
      <c r="O469" s="19">
        <v>10954</v>
      </c>
      <c r="P469" s="19">
        <v>45</v>
      </c>
      <c r="Q469" s="31">
        <v>9.5</v>
      </c>
      <c r="R469" s="19">
        <v>30</v>
      </c>
      <c r="S469" s="20">
        <v>0</v>
      </c>
    </row>
    <row r="470" spans="2:19" x14ac:dyDescent="0.25">
      <c r="B470" s="19">
        <v>10420</v>
      </c>
      <c r="C470" s="19">
        <v>70</v>
      </c>
      <c r="D470" s="21">
        <v>12</v>
      </c>
      <c r="E470" s="19">
        <v>8</v>
      </c>
      <c r="F470" s="20">
        <v>0.10000000149011599</v>
      </c>
      <c r="O470" s="19">
        <v>10957</v>
      </c>
      <c r="P470" s="19">
        <v>30</v>
      </c>
      <c r="Q470" s="31">
        <v>25.89</v>
      </c>
      <c r="R470" s="19">
        <v>30</v>
      </c>
      <c r="S470" s="20">
        <v>0</v>
      </c>
    </row>
    <row r="471" spans="2:19" x14ac:dyDescent="0.25">
      <c r="B471" s="19">
        <v>10420</v>
      </c>
      <c r="C471" s="19">
        <v>73</v>
      </c>
      <c r="D471" s="21">
        <v>12</v>
      </c>
      <c r="E471" s="19">
        <v>20</v>
      </c>
      <c r="F471" s="20">
        <v>0.10000000149011599</v>
      </c>
      <c r="O471" s="19">
        <v>10957</v>
      </c>
      <c r="P471" s="19">
        <v>35</v>
      </c>
      <c r="Q471" s="31">
        <v>18</v>
      </c>
      <c r="R471" s="19">
        <v>40</v>
      </c>
      <c r="S471" s="20">
        <v>0</v>
      </c>
    </row>
    <row r="472" spans="2:19" x14ac:dyDescent="0.25">
      <c r="B472" s="19">
        <v>10421</v>
      </c>
      <c r="C472" s="19">
        <v>19</v>
      </c>
      <c r="D472" s="21">
        <v>7.3</v>
      </c>
      <c r="E472" s="19">
        <v>4</v>
      </c>
      <c r="F472" s="20">
        <v>0.15000000596046401</v>
      </c>
      <c r="O472" s="19">
        <v>10962</v>
      </c>
      <c r="P472" s="19">
        <v>7</v>
      </c>
      <c r="Q472" s="31">
        <v>30</v>
      </c>
      <c r="R472" s="19">
        <v>45</v>
      </c>
      <c r="S472" s="20">
        <v>0</v>
      </c>
    </row>
    <row r="473" spans="2:19" x14ac:dyDescent="0.25">
      <c r="B473" s="19">
        <v>10421</v>
      </c>
      <c r="C473" s="19">
        <v>26</v>
      </c>
      <c r="D473" s="21">
        <v>24.9</v>
      </c>
      <c r="E473" s="19">
        <v>30</v>
      </c>
      <c r="F473" s="20">
        <v>0</v>
      </c>
      <c r="O473" s="19">
        <v>10962</v>
      </c>
      <c r="P473" s="19">
        <v>76</v>
      </c>
      <c r="Q473" s="31">
        <v>18</v>
      </c>
      <c r="R473" s="19">
        <v>44</v>
      </c>
      <c r="S473" s="20">
        <v>0</v>
      </c>
    </row>
    <row r="474" spans="2:19" x14ac:dyDescent="0.25">
      <c r="B474" s="19">
        <v>10421</v>
      </c>
      <c r="C474" s="19">
        <v>53</v>
      </c>
      <c r="D474" s="21">
        <v>26.2</v>
      </c>
      <c r="E474" s="19">
        <v>15</v>
      </c>
      <c r="F474" s="20">
        <v>0.15000000596046401</v>
      </c>
      <c r="O474" s="19">
        <v>10967</v>
      </c>
      <c r="P474" s="19">
        <v>49</v>
      </c>
      <c r="Q474" s="31">
        <v>20</v>
      </c>
      <c r="R474" s="19">
        <v>40</v>
      </c>
      <c r="S474" s="20">
        <v>0</v>
      </c>
    </row>
    <row r="475" spans="2:19" x14ac:dyDescent="0.25">
      <c r="B475" s="19">
        <v>10421</v>
      </c>
      <c r="C475" s="19">
        <v>77</v>
      </c>
      <c r="D475" s="21">
        <v>10.4</v>
      </c>
      <c r="E475" s="19">
        <v>10</v>
      </c>
      <c r="F475" s="20">
        <v>0.15000000596046401</v>
      </c>
      <c r="O475" s="19">
        <v>10968</v>
      </c>
      <c r="P475" s="19">
        <v>12</v>
      </c>
      <c r="Q475" s="31">
        <v>38</v>
      </c>
      <c r="R475" s="19">
        <v>30</v>
      </c>
      <c r="S475" s="20">
        <v>0</v>
      </c>
    </row>
    <row r="476" spans="2:19" x14ac:dyDescent="0.25">
      <c r="B476" s="19">
        <v>10422</v>
      </c>
      <c r="C476" s="19">
        <v>26</v>
      </c>
      <c r="D476" s="21">
        <v>24.9</v>
      </c>
      <c r="E476" s="19">
        <v>2</v>
      </c>
      <c r="F476" s="20">
        <v>0</v>
      </c>
      <c r="O476" s="19">
        <v>10968</v>
      </c>
      <c r="P476" s="19">
        <v>24</v>
      </c>
      <c r="Q476" s="31">
        <v>4.5</v>
      </c>
      <c r="R476" s="19">
        <v>30</v>
      </c>
      <c r="S476" s="20">
        <v>0</v>
      </c>
    </row>
    <row r="477" spans="2:19" x14ac:dyDescent="0.25">
      <c r="B477" s="19">
        <v>10423</v>
      </c>
      <c r="C477" s="19">
        <v>31</v>
      </c>
      <c r="D477" s="21">
        <v>10</v>
      </c>
      <c r="E477" s="19">
        <v>14</v>
      </c>
      <c r="F477" s="20">
        <v>0</v>
      </c>
      <c r="O477" s="19">
        <v>10970</v>
      </c>
      <c r="P477" s="19">
        <v>52</v>
      </c>
      <c r="Q477" s="31">
        <v>7</v>
      </c>
      <c r="R477" s="19">
        <v>40</v>
      </c>
      <c r="S477" s="20">
        <v>0.20000000298023199</v>
      </c>
    </row>
    <row r="478" spans="2:19" x14ac:dyDescent="0.25">
      <c r="B478" s="19">
        <v>10423</v>
      </c>
      <c r="C478" s="19">
        <v>59</v>
      </c>
      <c r="D478" s="21">
        <v>44</v>
      </c>
      <c r="E478" s="19">
        <v>20</v>
      </c>
      <c r="F478" s="20">
        <v>0</v>
      </c>
      <c r="O478" s="19">
        <v>10977</v>
      </c>
      <c r="P478" s="19">
        <v>39</v>
      </c>
      <c r="Q478" s="31">
        <v>18</v>
      </c>
      <c r="R478" s="19">
        <v>30</v>
      </c>
      <c r="S478" s="20">
        <v>0</v>
      </c>
    </row>
    <row r="479" spans="2:19" x14ac:dyDescent="0.25">
      <c r="B479" s="19">
        <v>10424</v>
      </c>
      <c r="C479" s="19">
        <v>35</v>
      </c>
      <c r="D479" s="21">
        <v>14.4</v>
      </c>
      <c r="E479" s="19">
        <v>60</v>
      </c>
      <c r="F479" s="20">
        <v>0.20000000298023199</v>
      </c>
      <c r="O479" s="19">
        <v>10977</v>
      </c>
      <c r="P479" s="19">
        <v>47</v>
      </c>
      <c r="Q479" s="31">
        <v>9.5</v>
      </c>
      <c r="R479" s="19">
        <v>30</v>
      </c>
      <c r="S479" s="20">
        <v>0</v>
      </c>
    </row>
    <row r="480" spans="2:19" x14ac:dyDescent="0.25">
      <c r="B480" s="19">
        <v>10424</v>
      </c>
      <c r="C480" s="19">
        <v>38</v>
      </c>
      <c r="D480" s="21">
        <v>210.8</v>
      </c>
      <c r="E480" s="19">
        <v>49</v>
      </c>
      <c r="F480" s="20">
        <v>0.20000000298023199</v>
      </c>
      <c r="O480" s="19">
        <v>10978</v>
      </c>
      <c r="P480" s="19">
        <v>21</v>
      </c>
      <c r="Q480" s="31">
        <v>10</v>
      </c>
      <c r="R480" s="19">
        <v>40</v>
      </c>
      <c r="S480" s="20">
        <v>0.15000000596046401</v>
      </c>
    </row>
    <row r="481" spans="2:19" x14ac:dyDescent="0.25">
      <c r="B481" s="19">
        <v>10424</v>
      </c>
      <c r="C481" s="19">
        <v>68</v>
      </c>
      <c r="D481" s="21">
        <v>10</v>
      </c>
      <c r="E481" s="19">
        <v>30</v>
      </c>
      <c r="F481" s="20">
        <v>0.20000000298023199</v>
      </c>
      <c r="O481" s="19">
        <v>10979</v>
      </c>
      <c r="P481" s="19">
        <v>27</v>
      </c>
      <c r="Q481" s="31">
        <v>43.9</v>
      </c>
      <c r="R481" s="19">
        <v>30</v>
      </c>
      <c r="S481" s="20">
        <v>0</v>
      </c>
    </row>
    <row r="482" spans="2:19" x14ac:dyDescent="0.25">
      <c r="B482" s="19">
        <v>10425</v>
      </c>
      <c r="C482" s="19">
        <v>55</v>
      </c>
      <c r="D482" s="21">
        <v>19.2</v>
      </c>
      <c r="E482" s="19">
        <v>10</v>
      </c>
      <c r="F482" s="20">
        <v>0.25</v>
      </c>
      <c r="O482" s="19">
        <v>10979</v>
      </c>
      <c r="P482" s="19">
        <v>63</v>
      </c>
      <c r="Q482" s="31">
        <v>43.9</v>
      </c>
      <c r="R482" s="19">
        <v>35</v>
      </c>
      <c r="S482" s="20">
        <v>0</v>
      </c>
    </row>
    <row r="483" spans="2:19" x14ac:dyDescent="0.25">
      <c r="B483" s="19">
        <v>10425</v>
      </c>
      <c r="C483" s="19">
        <v>76</v>
      </c>
      <c r="D483" s="21">
        <v>14.4</v>
      </c>
      <c r="E483" s="19">
        <v>20</v>
      </c>
      <c r="F483" s="20">
        <v>0.25</v>
      </c>
      <c r="O483" s="19">
        <v>10980</v>
      </c>
      <c r="P483" s="19">
        <v>75</v>
      </c>
      <c r="Q483" s="31">
        <v>7.75</v>
      </c>
      <c r="R483" s="19">
        <v>40</v>
      </c>
      <c r="S483" s="20">
        <v>0.20000000298023199</v>
      </c>
    </row>
    <row r="484" spans="2:19" x14ac:dyDescent="0.25">
      <c r="B484" s="19">
        <v>10426</v>
      </c>
      <c r="C484" s="19">
        <v>56</v>
      </c>
      <c r="D484" s="21">
        <v>30.4</v>
      </c>
      <c r="E484" s="19">
        <v>5</v>
      </c>
      <c r="F484" s="20">
        <v>0</v>
      </c>
      <c r="O484" s="19">
        <v>10984</v>
      </c>
      <c r="P484" s="19">
        <v>36</v>
      </c>
      <c r="Q484" s="31">
        <v>19</v>
      </c>
      <c r="R484" s="19">
        <v>40</v>
      </c>
      <c r="S484" s="20">
        <v>0</v>
      </c>
    </row>
    <row r="485" spans="2:19" x14ac:dyDescent="0.25">
      <c r="B485" s="19">
        <v>10426</v>
      </c>
      <c r="C485" s="19">
        <v>64</v>
      </c>
      <c r="D485" s="21">
        <v>26.6</v>
      </c>
      <c r="E485" s="19">
        <v>7</v>
      </c>
      <c r="F485" s="20">
        <v>0</v>
      </c>
      <c r="O485" s="19">
        <v>10985</v>
      </c>
      <c r="P485" s="19">
        <v>16</v>
      </c>
      <c r="Q485" s="31">
        <v>17.45</v>
      </c>
      <c r="R485" s="19">
        <v>36</v>
      </c>
      <c r="S485" s="20">
        <v>0.10000000149011599</v>
      </c>
    </row>
    <row r="486" spans="2:19" x14ac:dyDescent="0.25">
      <c r="B486" s="19">
        <v>10427</v>
      </c>
      <c r="C486" s="19">
        <v>14</v>
      </c>
      <c r="D486" s="21">
        <v>18.600000000000001</v>
      </c>
      <c r="E486" s="19">
        <v>35</v>
      </c>
      <c r="F486" s="20">
        <v>0</v>
      </c>
      <c r="O486" s="19">
        <v>10985</v>
      </c>
      <c r="P486" s="19">
        <v>32</v>
      </c>
      <c r="Q486" s="31">
        <v>32</v>
      </c>
      <c r="R486" s="19">
        <v>35</v>
      </c>
      <c r="S486" s="20">
        <v>0.10000000149011599</v>
      </c>
    </row>
    <row r="487" spans="2:19" x14ac:dyDescent="0.25">
      <c r="B487" s="19">
        <v>10428</v>
      </c>
      <c r="C487" s="19">
        <v>46</v>
      </c>
      <c r="D487" s="21">
        <v>9.6</v>
      </c>
      <c r="E487" s="19">
        <v>20</v>
      </c>
      <c r="F487" s="20">
        <v>0</v>
      </c>
      <c r="O487" s="19">
        <v>10986</v>
      </c>
      <c r="P487" s="19">
        <v>11</v>
      </c>
      <c r="Q487" s="31">
        <v>21</v>
      </c>
      <c r="R487" s="19">
        <v>30</v>
      </c>
      <c r="S487" s="20">
        <v>0</v>
      </c>
    </row>
    <row r="488" spans="2:19" x14ac:dyDescent="0.25">
      <c r="B488" s="19">
        <v>10429</v>
      </c>
      <c r="C488" s="19">
        <v>50</v>
      </c>
      <c r="D488" s="21">
        <v>13</v>
      </c>
      <c r="E488" s="19">
        <v>40</v>
      </c>
      <c r="F488" s="20">
        <v>0</v>
      </c>
      <c r="O488" s="19">
        <v>10988</v>
      </c>
      <c r="P488" s="19">
        <v>62</v>
      </c>
      <c r="Q488" s="31">
        <v>49.3</v>
      </c>
      <c r="R488" s="19">
        <v>40</v>
      </c>
      <c r="S488" s="20">
        <v>0.10000000149011599</v>
      </c>
    </row>
    <row r="489" spans="2:19" x14ac:dyDescent="0.25">
      <c r="B489" s="19">
        <v>10429</v>
      </c>
      <c r="C489" s="19">
        <v>63</v>
      </c>
      <c r="D489" s="21">
        <v>35.1</v>
      </c>
      <c r="E489" s="19">
        <v>35</v>
      </c>
      <c r="F489" s="20">
        <v>0.25</v>
      </c>
      <c r="O489" s="19">
        <v>10989</v>
      </c>
      <c r="P489" s="19">
        <v>6</v>
      </c>
      <c r="Q489" s="31">
        <v>25</v>
      </c>
      <c r="R489" s="19">
        <v>40</v>
      </c>
      <c r="S489" s="20">
        <v>0</v>
      </c>
    </row>
    <row r="490" spans="2:19" x14ac:dyDescent="0.25">
      <c r="B490" s="19">
        <v>10430</v>
      </c>
      <c r="C490" s="19">
        <v>17</v>
      </c>
      <c r="D490" s="21">
        <v>31.2</v>
      </c>
      <c r="E490" s="19">
        <v>45</v>
      </c>
      <c r="F490" s="20">
        <v>0.20000000298023199</v>
      </c>
      <c r="O490" s="19">
        <v>10991</v>
      </c>
      <c r="P490" s="19">
        <v>2</v>
      </c>
      <c r="Q490" s="31">
        <v>19</v>
      </c>
      <c r="R490" s="19">
        <v>50</v>
      </c>
      <c r="S490" s="20">
        <v>0.20000000298023199</v>
      </c>
    </row>
    <row r="491" spans="2:19" x14ac:dyDescent="0.25">
      <c r="B491" s="19">
        <v>10430</v>
      </c>
      <c r="C491" s="19">
        <v>21</v>
      </c>
      <c r="D491" s="21">
        <v>8</v>
      </c>
      <c r="E491" s="19">
        <v>50</v>
      </c>
      <c r="F491" s="20">
        <v>0</v>
      </c>
      <c r="O491" s="19">
        <v>10993</v>
      </c>
      <c r="P491" s="19">
        <v>29</v>
      </c>
      <c r="Q491" s="31">
        <v>123.79</v>
      </c>
      <c r="R491" s="19">
        <v>50</v>
      </c>
      <c r="S491" s="20">
        <v>0.25</v>
      </c>
    </row>
    <row r="492" spans="2:19" x14ac:dyDescent="0.25">
      <c r="B492" s="19">
        <v>10430</v>
      </c>
      <c r="C492" s="19">
        <v>56</v>
      </c>
      <c r="D492" s="21">
        <v>30.4</v>
      </c>
      <c r="E492" s="19">
        <v>30</v>
      </c>
      <c r="F492" s="20">
        <v>0</v>
      </c>
      <c r="O492" s="19">
        <v>10993</v>
      </c>
      <c r="P492" s="19">
        <v>41</v>
      </c>
      <c r="Q492" s="31">
        <v>9.65</v>
      </c>
      <c r="R492" s="19">
        <v>35</v>
      </c>
      <c r="S492" s="20">
        <v>0.25</v>
      </c>
    </row>
    <row r="493" spans="2:19" x14ac:dyDescent="0.25">
      <c r="B493" s="19">
        <v>10430</v>
      </c>
      <c r="C493" s="19">
        <v>59</v>
      </c>
      <c r="D493" s="21">
        <v>44</v>
      </c>
      <c r="E493" s="19">
        <v>70</v>
      </c>
      <c r="F493" s="20">
        <v>0.20000000298023199</v>
      </c>
      <c r="O493" s="19">
        <v>10996</v>
      </c>
      <c r="P493" s="19">
        <v>42</v>
      </c>
      <c r="Q493" s="31">
        <v>14</v>
      </c>
      <c r="R493" s="19">
        <v>40</v>
      </c>
      <c r="S493" s="20">
        <v>0</v>
      </c>
    </row>
    <row r="494" spans="2:19" x14ac:dyDescent="0.25">
      <c r="B494" s="19">
        <v>10431</v>
      </c>
      <c r="C494" s="19">
        <v>17</v>
      </c>
      <c r="D494" s="21">
        <v>31.2</v>
      </c>
      <c r="E494" s="19">
        <v>50</v>
      </c>
      <c r="F494" s="20">
        <v>0.25</v>
      </c>
      <c r="O494" s="19">
        <v>10997</v>
      </c>
      <c r="P494" s="19">
        <v>32</v>
      </c>
      <c r="Q494" s="31">
        <v>32</v>
      </c>
      <c r="R494" s="19">
        <v>50</v>
      </c>
      <c r="S494" s="20">
        <v>0</v>
      </c>
    </row>
    <row r="495" spans="2:19" x14ac:dyDescent="0.25">
      <c r="B495" s="19">
        <v>10431</v>
      </c>
      <c r="C495" s="19">
        <v>40</v>
      </c>
      <c r="D495" s="21">
        <v>14.7</v>
      </c>
      <c r="E495" s="19">
        <v>50</v>
      </c>
      <c r="F495" s="20">
        <v>0.25</v>
      </c>
      <c r="O495" s="19">
        <v>10998</v>
      </c>
      <c r="P495" s="19">
        <v>75</v>
      </c>
      <c r="Q495" s="31">
        <v>7.75</v>
      </c>
      <c r="R495" s="19">
        <v>30</v>
      </c>
      <c r="S495" s="20">
        <v>0</v>
      </c>
    </row>
    <row r="496" spans="2:19" x14ac:dyDescent="0.25">
      <c r="B496" s="19">
        <v>10431</v>
      </c>
      <c r="C496" s="19">
        <v>47</v>
      </c>
      <c r="D496" s="21">
        <v>7.6</v>
      </c>
      <c r="E496" s="19">
        <v>30</v>
      </c>
      <c r="F496" s="20">
        <v>0.25</v>
      </c>
      <c r="O496" s="19">
        <v>11000</v>
      </c>
      <c r="P496" s="19">
        <v>24</v>
      </c>
      <c r="Q496" s="31">
        <v>4.5</v>
      </c>
      <c r="R496" s="19">
        <v>30</v>
      </c>
      <c r="S496" s="20">
        <v>0.25</v>
      </c>
    </row>
    <row r="497" spans="2:19" x14ac:dyDescent="0.25">
      <c r="B497" s="19">
        <v>10432</v>
      </c>
      <c r="C497" s="19">
        <v>26</v>
      </c>
      <c r="D497" s="21">
        <v>24.9</v>
      </c>
      <c r="E497" s="19">
        <v>10</v>
      </c>
      <c r="F497" s="20">
        <v>0</v>
      </c>
      <c r="O497" s="19">
        <v>11000</v>
      </c>
      <c r="P497" s="19">
        <v>77</v>
      </c>
      <c r="Q497" s="31">
        <v>13</v>
      </c>
      <c r="R497" s="19">
        <v>30</v>
      </c>
      <c r="S497" s="20">
        <v>0</v>
      </c>
    </row>
    <row r="498" spans="2:19" x14ac:dyDescent="0.25">
      <c r="B498" s="19">
        <v>10432</v>
      </c>
      <c r="C498" s="19">
        <v>54</v>
      </c>
      <c r="D498" s="21">
        <v>5.9</v>
      </c>
      <c r="E498" s="19">
        <v>40</v>
      </c>
      <c r="F498" s="20">
        <v>0</v>
      </c>
      <c r="O498" s="19">
        <v>11002</v>
      </c>
      <c r="P498" s="19">
        <v>55</v>
      </c>
      <c r="Q498" s="31">
        <v>24</v>
      </c>
      <c r="R498" s="19">
        <v>40</v>
      </c>
      <c r="S498" s="20">
        <v>0</v>
      </c>
    </row>
    <row r="499" spans="2:19" x14ac:dyDescent="0.25">
      <c r="B499" s="19">
        <v>10433</v>
      </c>
      <c r="C499" s="19">
        <v>56</v>
      </c>
      <c r="D499" s="21">
        <v>30.4</v>
      </c>
      <c r="E499" s="19">
        <v>28</v>
      </c>
      <c r="F499" s="20">
        <v>0</v>
      </c>
      <c r="O499" s="19">
        <v>11007</v>
      </c>
      <c r="P499" s="19">
        <v>8</v>
      </c>
      <c r="Q499" s="31">
        <v>40</v>
      </c>
      <c r="R499" s="19">
        <v>30</v>
      </c>
      <c r="S499" s="20">
        <v>0</v>
      </c>
    </row>
    <row r="500" spans="2:19" x14ac:dyDescent="0.25">
      <c r="B500" s="19">
        <v>10434</v>
      </c>
      <c r="C500" s="19">
        <v>11</v>
      </c>
      <c r="D500" s="21">
        <v>16.8</v>
      </c>
      <c r="E500" s="19">
        <v>6</v>
      </c>
      <c r="F500" s="20">
        <v>0</v>
      </c>
      <c r="O500" s="19">
        <v>11011</v>
      </c>
      <c r="P500" s="19">
        <v>58</v>
      </c>
      <c r="Q500" s="31">
        <v>13.25</v>
      </c>
      <c r="R500" s="19">
        <v>40</v>
      </c>
      <c r="S500" s="20">
        <v>5.0000000745058101E-2</v>
      </c>
    </row>
    <row r="501" spans="2:19" x14ac:dyDescent="0.25">
      <c r="B501" s="19">
        <v>10434</v>
      </c>
      <c r="C501" s="19">
        <v>76</v>
      </c>
      <c r="D501" s="21">
        <v>14.4</v>
      </c>
      <c r="E501" s="19">
        <v>18</v>
      </c>
      <c r="F501" s="20">
        <v>0.15000000596046401</v>
      </c>
      <c r="O501" s="19">
        <v>11012</v>
      </c>
      <c r="P501" s="19">
        <v>19</v>
      </c>
      <c r="Q501" s="31">
        <v>9.1999999999999993</v>
      </c>
      <c r="R501" s="19">
        <v>50</v>
      </c>
      <c r="S501" s="20">
        <v>5.0000000745058101E-2</v>
      </c>
    </row>
    <row r="502" spans="2:19" x14ac:dyDescent="0.25">
      <c r="B502" s="19">
        <v>10435</v>
      </c>
      <c r="C502" s="19">
        <v>2</v>
      </c>
      <c r="D502" s="21">
        <v>15.2</v>
      </c>
      <c r="E502" s="19">
        <v>10</v>
      </c>
      <c r="F502" s="20">
        <v>0</v>
      </c>
      <c r="O502" s="19">
        <v>11012</v>
      </c>
      <c r="P502" s="19">
        <v>60</v>
      </c>
      <c r="Q502" s="31">
        <v>34</v>
      </c>
      <c r="R502" s="19">
        <v>36</v>
      </c>
      <c r="S502" s="20">
        <v>5.0000000745058101E-2</v>
      </c>
    </row>
    <row r="503" spans="2:19" x14ac:dyDescent="0.25">
      <c r="B503" s="19">
        <v>10435</v>
      </c>
      <c r="C503" s="19">
        <v>22</v>
      </c>
      <c r="D503" s="21">
        <v>16.8</v>
      </c>
      <c r="E503" s="19">
        <v>12</v>
      </c>
      <c r="F503" s="20">
        <v>0</v>
      </c>
      <c r="O503" s="19">
        <v>11017</v>
      </c>
      <c r="P503" s="19">
        <v>70</v>
      </c>
      <c r="Q503" s="31">
        <v>15</v>
      </c>
      <c r="R503" s="19">
        <v>30</v>
      </c>
      <c r="S503" s="20">
        <v>0</v>
      </c>
    </row>
    <row r="504" spans="2:19" x14ac:dyDescent="0.25">
      <c r="B504" s="19">
        <v>10435</v>
      </c>
      <c r="C504" s="19">
        <v>72</v>
      </c>
      <c r="D504" s="21">
        <v>27.8</v>
      </c>
      <c r="E504" s="19">
        <v>10</v>
      </c>
      <c r="F504" s="20">
        <v>0</v>
      </c>
      <c r="O504" s="19">
        <v>11021</v>
      </c>
      <c r="P504" s="19">
        <v>51</v>
      </c>
      <c r="Q504" s="31">
        <v>53</v>
      </c>
      <c r="R504" s="19">
        <v>44</v>
      </c>
      <c r="S504" s="20">
        <v>0.25</v>
      </c>
    </row>
    <row r="505" spans="2:19" x14ac:dyDescent="0.25">
      <c r="B505" s="19">
        <v>10436</v>
      </c>
      <c r="C505" s="19">
        <v>46</v>
      </c>
      <c r="D505" s="21">
        <v>9.6</v>
      </c>
      <c r="E505" s="19">
        <v>5</v>
      </c>
      <c r="F505" s="20">
        <v>0</v>
      </c>
      <c r="O505" s="19">
        <v>11021</v>
      </c>
      <c r="P505" s="19">
        <v>72</v>
      </c>
      <c r="Q505" s="31">
        <v>34.799999999999997</v>
      </c>
      <c r="R505" s="19">
        <v>35</v>
      </c>
      <c r="S505" s="20">
        <v>0</v>
      </c>
    </row>
    <row r="506" spans="2:19" x14ac:dyDescent="0.25">
      <c r="B506" s="19">
        <v>10436</v>
      </c>
      <c r="C506" s="19">
        <v>56</v>
      </c>
      <c r="D506" s="21">
        <v>30.4</v>
      </c>
      <c r="E506" s="19">
        <v>40</v>
      </c>
      <c r="F506" s="20">
        <v>0.10000000149011599</v>
      </c>
      <c r="O506" s="19">
        <v>11022</v>
      </c>
      <c r="P506" s="19">
        <v>19</v>
      </c>
      <c r="Q506" s="31">
        <v>9.1999999999999993</v>
      </c>
      <c r="R506" s="19">
        <v>35</v>
      </c>
      <c r="S506" s="20">
        <v>0</v>
      </c>
    </row>
    <row r="507" spans="2:19" x14ac:dyDescent="0.25">
      <c r="B507" s="19">
        <v>10436</v>
      </c>
      <c r="C507" s="19">
        <v>64</v>
      </c>
      <c r="D507" s="21">
        <v>26.6</v>
      </c>
      <c r="E507" s="19">
        <v>30</v>
      </c>
      <c r="F507" s="20">
        <v>0.10000000149011599</v>
      </c>
      <c r="O507" s="19">
        <v>11022</v>
      </c>
      <c r="P507" s="19">
        <v>69</v>
      </c>
      <c r="Q507" s="31">
        <v>36</v>
      </c>
      <c r="R507" s="19">
        <v>30</v>
      </c>
      <c r="S507" s="20">
        <v>0</v>
      </c>
    </row>
    <row r="508" spans="2:19" x14ac:dyDescent="0.25">
      <c r="B508" s="19">
        <v>10436</v>
      </c>
      <c r="C508" s="19">
        <v>75</v>
      </c>
      <c r="D508" s="21">
        <v>6.2</v>
      </c>
      <c r="E508" s="19">
        <v>24</v>
      </c>
      <c r="F508" s="20">
        <v>0.10000000149011599</v>
      </c>
      <c r="O508" s="19">
        <v>11023</v>
      </c>
      <c r="P508" s="19">
        <v>43</v>
      </c>
      <c r="Q508" s="31">
        <v>46</v>
      </c>
      <c r="R508" s="19">
        <v>30</v>
      </c>
      <c r="S508" s="20">
        <v>0</v>
      </c>
    </row>
    <row r="509" spans="2:19" x14ac:dyDescent="0.25">
      <c r="B509" s="19">
        <v>10437</v>
      </c>
      <c r="C509" s="19">
        <v>53</v>
      </c>
      <c r="D509" s="21">
        <v>26.2</v>
      </c>
      <c r="E509" s="19">
        <v>15</v>
      </c>
      <c r="F509" s="20">
        <v>0</v>
      </c>
      <c r="O509" s="19">
        <v>11024</v>
      </c>
      <c r="P509" s="19">
        <v>33</v>
      </c>
      <c r="Q509" s="31">
        <v>2.5</v>
      </c>
      <c r="R509" s="19">
        <v>30</v>
      </c>
      <c r="S509" s="20">
        <v>0</v>
      </c>
    </row>
    <row r="510" spans="2:19" x14ac:dyDescent="0.25">
      <c r="B510" s="19">
        <v>10438</v>
      </c>
      <c r="C510" s="19">
        <v>19</v>
      </c>
      <c r="D510" s="21">
        <v>7.3</v>
      </c>
      <c r="E510" s="19">
        <v>15</v>
      </c>
      <c r="F510" s="20">
        <v>0.20000000298023199</v>
      </c>
      <c r="O510" s="19">
        <v>11024</v>
      </c>
      <c r="P510" s="19">
        <v>71</v>
      </c>
      <c r="Q510" s="31">
        <v>21.5</v>
      </c>
      <c r="R510" s="19">
        <v>50</v>
      </c>
      <c r="S510" s="20">
        <v>0</v>
      </c>
    </row>
    <row r="511" spans="2:19" x14ac:dyDescent="0.25">
      <c r="B511" s="19">
        <v>10438</v>
      </c>
      <c r="C511" s="19">
        <v>34</v>
      </c>
      <c r="D511" s="21">
        <v>11.2</v>
      </c>
      <c r="E511" s="19">
        <v>20</v>
      </c>
      <c r="F511" s="20">
        <v>0.20000000298023199</v>
      </c>
      <c r="O511" s="19">
        <v>11027</v>
      </c>
      <c r="P511" s="19">
        <v>24</v>
      </c>
      <c r="Q511" s="31">
        <v>4.5</v>
      </c>
      <c r="R511" s="19">
        <v>30</v>
      </c>
      <c r="S511" s="20">
        <v>0.25</v>
      </c>
    </row>
    <row r="512" spans="2:19" x14ac:dyDescent="0.25">
      <c r="B512" s="19">
        <v>10438</v>
      </c>
      <c r="C512" s="19">
        <v>57</v>
      </c>
      <c r="D512" s="21">
        <v>15.6</v>
      </c>
      <c r="E512" s="19">
        <v>15</v>
      </c>
      <c r="F512" s="20">
        <v>0.20000000298023199</v>
      </c>
      <c r="O512" s="19">
        <v>11028</v>
      </c>
      <c r="P512" s="19">
        <v>55</v>
      </c>
      <c r="Q512" s="31">
        <v>24</v>
      </c>
      <c r="R512" s="19">
        <v>35</v>
      </c>
      <c r="S512" s="20">
        <v>0</v>
      </c>
    </row>
    <row r="513" spans="2:19" x14ac:dyDescent="0.25">
      <c r="B513" s="19">
        <v>10439</v>
      </c>
      <c r="C513" s="19">
        <v>12</v>
      </c>
      <c r="D513" s="21">
        <v>30.4</v>
      </c>
      <c r="E513" s="19">
        <v>15</v>
      </c>
      <c r="F513" s="20">
        <v>0</v>
      </c>
      <c r="O513" s="19">
        <v>11031</v>
      </c>
      <c r="P513" s="19">
        <v>1</v>
      </c>
      <c r="Q513" s="31">
        <v>18</v>
      </c>
      <c r="R513" s="19">
        <v>45</v>
      </c>
      <c r="S513" s="20">
        <v>0</v>
      </c>
    </row>
    <row r="514" spans="2:19" x14ac:dyDescent="0.25">
      <c r="B514" s="19">
        <v>10439</v>
      </c>
      <c r="C514" s="19">
        <v>16</v>
      </c>
      <c r="D514" s="21">
        <v>13.9</v>
      </c>
      <c r="E514" s="19">
        <v>16</v>
      </c>
      <c r="F514" s="20">
        <v>0</v>
      </c>
      <c r="O514" s="19">
        <v>11032</v>
      </c>
      <c r="P514" s="19">
        <v>36</v>
      </c>
      <c r="Q514" s="31">
        <v>19</v>
      </c>
      <c r="R514" s="19">
        <v>35</v>
      </c>
      <c r="S514" s="20">
        <v>0</v>
      </c>
    </row>
    <row r="515" spans="2:19" x14ac:dyDescent="0.25">
      <c r="B515" s="19">
        <v>10439</v>
      </c>
      <c r="C515" s="19">
        <v>64</v>
      </c>
      <c r="D515" s="21">
        <v>26.6</v>
      </c>
      <c r="E515" s="19">
        <v>6</v>
      </c>
      <c r="F515" s="20">
        <v>0</v>
      </c>
      <c r="O515" s="19">
        <v>11032</v>
      </c>
      <c r="P515" s="19">
        <v>59</v>
      </c>
      <c r="Q515" s="31">
        <v>55</v>
      </c>
      <c r="R515" s="19">
        <v>30</v>
      </c>
      <c r="S515" s="20">
        <v>0</v>
      </c>
    </row>
    <row r="516" spans="2:19" x14ac:dyDescent="0.25">
      <c r="B516" s="19">
        <v>10439</v>
      </c>
      <c r="C516" s="19">
        <v>74</v>
      </c>
      <c r="D516" s="21">
        <v>8</v>
      </c>
      <c r="E516" s="19">
        <v>30</v>
      </c>
      <c r="F516" s="20">
        <v>0</v>
      </c>
      <c r="O516" s="19">
        <v>11033</v>
      </c>
      <c r="P516" s="19">
        <v>69</v>
      </c>
      <c r="Q516" s="31">
        <v>36</v>
      </c>
      <c r="R516" s="19">
        <v>36</v>
      </c>
      <c r="S516" s="20">
        <v>0.10000000149011599</v>
      </c>
    </row>
    <row r="517" spans="2:19" x14ac:dyDescent="0.25">
      <c r="B517" s="19">
        <v>10440</v>
      </c>
      <c r="C517" s="19">
        <v>2</v>
      </c>
      <c r="D517" s="21">
        <v>15.2</v>
      </c>
      <c r="E517" s="19">
        <v>45</v>
      </c>
      <c r="F517" s="20">
        <v>0.15000000596046401</v>
      </c>
      <c r="O517" s="19">
        <v>11035</v>
      </c>
      <c r="P517" s="19">
        <v>42</v>
      </c>
      <c r="Q517" s="31">
        <v>14</v>
      </c>
      <c r="R517" s="19">
        <v>30</v>
      </c>
      <c r="S517" s="20">
        <v>0</v>
      </c>
    </row>
    <row r="518" spans="2:19" x14ac:dyDescent="0.25">
      <c r="B518" s="19">
        <v>10440</v>
      </c>
      <c r="C518" s="19">
        <v>16</v>
      </c>
      <c r="D518" s="21">
        <v>13.9</v>
      </c>
      <c r="E518" s="19">
        <v>49</v>
      </c>
      <c r="F518" s="20">
        <v>0.15000000596046401</v>
      </c>
      <c r="O518" s="19">
        <v>11036</v>
      </c>
      <c r="P518" s="19">
        <v>59</v>
      </c>
      <c r="Q518" s="31">
        <v>55</v>
      </c>
      <c r="R518" s="19">
        <v>30</v>
      </c>
      <c r="S518" s="20">
        <v>0</v>
      </c>
    </row>
    <row r="519" spans="2:19" x14ac:dyDescent="0.25">
      <c r="B519" s="19">
        <v>10440</v>
      </c>
      <c r="C519" s="19">
        <v>29</v>
      </c>
      <c r="D519" s="21">
        <v>99</v>
      </c>
      <c r="E519" s="19">
        <v>24</v>
      </c>
      <c r="F519" s="20">
        <v>0.15000000596046401</v>
      </c>
      <c r="O519" s="19">
        <v>11038</v>
      </c>
      <c r="P519" s="19">
        <v>71</v>
      </c>
      <c r="Q519" s="31">
        <v>21.5</v>
      </c>
      <c r="R519" s="19">
        <v>30</v>
      </c>
      <c r="S519" s="20">
        <v>0</v>
      </c>
    </row>
    <row r="520" spans="2:19" x14ac:dyDescent="0.25">
      <c r="B520" s="19">
        <v>10440</v>
      </c>
      <c r="C520" s="19">
        <v>61</v>
      </c>
      <c r="D520" s="21">
        <v>22.8</v>
      </c>
      <c r="E520" s="19">
        <v>90</v>
      </c>
      <c r="F520" s="20">
        <v>0.15000000596046401</v>
      </c>
      <c r="O520" s="19">
        <v>11041</v>
      </c>
      <c r="P520" s="19">
        <v>2</v>
      </c>
      <c r="Q520" s="31">
        <v>19</v>
      </c>
      <c r="R520" s="19">
        <v>30</v>
      </c>
      <c r="S520" s="20">
        <v>0.20000000298023199</v>
      </c>
    </row>
    <row r="521" spans="2:19" x14ac:dyDescent="0.25">
      <c r="B521" s="19">
        <v>10441</v>
      </c>
      <c r="C521" s="19">
        <v>27</v>
      </c>
      <c r="D521" s="21">
        <v>35.1</v>
      </c>
      <c r="E521" s="19">
        <v>50</v>
      </c>
      <c r="F521" s="20">
        <v>0</v>
      </c>
      <c r="O521" s="19">
        <v>11041</v>
      </c>
      <c r="P521" s="19">
        <v>63</v>
      </c>
      <c r="Q521" s="31">
        <v>43.9</v>
      </c>
      <c r="R521" s="19">
        <v>30</v>
      </c>
      <c r="S521" s="20">
        <v>0</v>
      </c>
    </row>
    <row r="522" spans="2:19" x14ac:dyDescent="0.25">
      <c r="B522" s="19">
        <v>10442</v>
      </c>
      <c r="C522" s="19">
        <v>11</v>
      </c>
      <c r="D522" s="21">
        <v>16.8</v>
      </c>
      <c r="E522" s="19">
        <v>30</v>
      </c>
      <c r="F522" s="20">
        <v>0</v>
      </c>
      <c r="O522" s="19">
        <v>11047</v>
      </c>
      <c r="P522" s="19">
        <v>5</v>
      </c>
      <c r="Q522" s="31">
        <v>21.35</v>
      </c>
      <c r="R522" s="19">
        <v>30</v>
      </c>
      <c r="S522" s="20">
        <v>0.25</v>
      </c>
    </row>
    <row r="523" spans="2:19" x14ac:dyDescent="0.25">
      <c r="B523" s="19">
        <v>10442</v>
      </c>
      <c r="C523" s="19">
        <v>54</v>
      </c>
      <c r="D523" s="21">
        <v>5.9</v>
      </c>
      <c r="E523" s="19">
        <v>80</v>
      </c>
      <c r="F523" s="20">
        <v>0</v>
      </c>
      <c r="O523" s="19">
        <v>11048</v>
      </c>
      <c r="P523" s="19">
        <v>68</v>
      </c>
      <c r="Q523" s="31">
        <v>12.5</v>
      </c>
      <c r="R523" s="19">
        <v>42</v>
      </c>
      <c r="S523" s="20">
        <v>0</v>
      </c>
    </row>
    <row r="524" spans="2:19" x14ac:dyDescent="0.25">
      <c r="B524" s="19">
        <v>10442</v>
      </c>
      <c r="C524" s="19">
        <v>66</v>
      </c>
      <c r="D524" s="21">
        <v>13.6</v>
      </c>
      <c r="E524" s="19">
        <v>60</v>
      </c>
      <c r="F524" s="20">
        <v>0</v>
      </c>
      <c r="O524" s="19">
        <v>11050</v>
      </c>
      <c r="P524" s="19">
        <v>76</v>
      </c>
      <c r="Q524" s="31">
        <v>18</v>
      </c>
      <c r="R524" s="19">
        <v>50</v>
      </c>
      <c r="S524" s="20">
        <v>0.10000000149011599</v>
      </c>
    </row>
    <row r="525" spans="2:19" x14ac:dyDescent="0.25">
      <c r="B525" s="19">
        <v>10443</v>
      </c>
      <c r="C525" s="19">
        <v>11</v>
      </c>
      <c r="D525" s="21">
        <v>16.8</v>
      </c>
      <c r="E525" s="19">
        <v>6</v>
      </c>
      <c r="F525" s="20">
        <v>0.20000000298023199</v>
      </c>
      <c r="O525" s="19">
        <v>11052</v>
      </c>
      <c r="P525" s="19">
        <v>43</v>
      </c>
      <c r="Q525" s="31">
        <v>46</v>
      </c>
      <c r="R525" s="19">
        <v>30</v>
      </c>
      <c r="S525" s="20">
        <v>0.20000000298023199</v>
      </c>
    </row>
    <row r="526" spans="2:19" x14ac:dyDescent="0.25">
      <c r="B526" s="19">
        <v>10443</v>
      </c>
      <c r="C526" s="19">
        <v>28</v>
      </c>
      <c r="D526" s="21">
        <v>36.4</v>
      </c>
      <c r="E526" s="19">
        <v>12</v>
      </c>
      <c r="F526" s="20">
        <v>0</v>
      </c>
      <c r="O526" s="19">
        <v>11053</v>
      </c>
      <c r="P526" s="19">
        <v>18</v>
      </c>
      <c r="Q526" s="31">
        <v>62.5</v>
      </c>
      <c r="R526" s="19">
        <v>35</v>
      </c>
      <c r="S526" s="20">
        <v>0.20000000298023199</v>
      </c>
    </row>
    <row r="527" spans="2:19" x14ac:dyDescent="0.25">
      <c r="B527" s="19">
        <v>10444</v>
      </c>
      <c r="C527" s="19">
        <v>17</v>
      </c>
      <c r="D527" s="21">
        <v>31.2</v>
      </c>
      <c r="E527" s="19">
        <v>10</v>
      </c>
      <c r="F527" s="20">
        <v>0</v>
      </c>
      <c r="O527" s="19">
        <v>11056</v>
      </c>
      <c r="P527" s="19">
        <v>7</v>
      </c>
      <c r="Q527" s="31">
        <v>30</v>
      </c>
      <c r="R527" s="19">
        <v>40</v>
      </c>
      <c r="S527" s="20">
        <v>0</v>
      </c>
    </row>
    <row r="528" spans="2:19" x14ac:dyDescent="0.25">
      <c r="B528" s="19">
        <v>10444</v>
      </c>
      <c r="C528" s="19">
        <v>26</v>
      </c>
      <c r="D528" s="21">
        <v>24.9</v>
      </c>
      <c r="E528" s="19">
        <v>15</v>
      </c>
      <c r="F528" s="20">
        <v>0</v>
      </c>
      <c r="O528" s="19">
        <v>11056</v>
      </c>
      <c r="P528" s="19">
        <v>55</v>
      </c>
      <c r="Q528" s="31">
        <v>24</v>
      </c>
      <c r="R528" s="19">
        <v>35</v>
      </c>
      <c r="S528" s="20">
        <v>0</v>
      </c>
    </row>
    <row r="529" spans="2:19" x14ac:dyDescent="0.25">
      <c r="B529" s="19">
        <v>10444</v>
      </c>
      <c r="C529" s="19">
        <v>35</v>
      </c>
      <c r="D529" s="21">
        <v>14.4</v>
      </c>
      <c r="E529" s="19">
        <v>8</v>
      </c>
      <c r="F529" s="20">
        <v>0</v>
      </c>
      <c r="O529" s="19">
        <v>11056</v>
      </c>
      <c r="P529" s="19">
        <v>60</v>
      </c>
      <c r="Q529" s="31">
        <v>34</v>
      </c>
      <c r="R529" s="19">
        <v>50</v>
      </c>
      <c r="S529" s="20">
        <v>0</v>
      </c>
    </row>
    <row r="530" spans="2:19" x14ac:dyDescent="0.25">
      <c r="B530" s="19">
        <v>10444</v>
      </c>
      <c r="C530" s="19">
        <v>41</v>
      </c>
      <c r="D530" s="21">
        <v>7.7</v>
      </c>
      <c r="E530" s="19">
        <v>30</v>
      </c>
      <c r="F530" s="20">
        <v>0</v>
      </c>
      <c r="O530" s="19">
        <v>11059</v>
      </c>
      <c r="P530" s="19">
        <v>13</v>
      </c>
      <c r="Q530" s="31">
        <v>6</v>
      </c>
      <c r="R530" s="19">
        <v>30</v>
      </c>
      <c r="S530" s="20">
        <v>0</v>
      </c>
    </row>
    <row r="531" spans="2:19" x14ac:dyDescent="0.25">
      <c r="B531" s="19">
        <v>10445</v>
      </c>
      <c r="C531" s="19">
        <v>39</v>
      </c>
      <c r="D531" s="21">
        <v>14.4</v>
      </c>
      <c r="E531" s="19">
        <v>6</v>
      </c>
      <c r="F531" s="20">
        <v>0</v>
      </c>
      <c r="O531" s="19">
        <v>11059</v>
      </c>
      <c r="P531" s="19">
        <v>60</v>
      </c>
      <c r="Q531" s="31">
        <v>34</v>
      </c>
      <c r="R531" s="19">
        <v>35</v>
      </c>
      <c r="S531" s="20">
        <v>0</v>
      </c>
    </row>
    <row r="532" spans="2:19" x14ac:dyDescent="0.25">
      <c r="B532" s="19">
        <v>10445</v>
      </c>
      <c r="C532" s="19">
        <v>54</v>
      </c>
      <c r="D532" s="21">
        <v>5.9</v>
      </c>
      <c r="E532" s="19">
        <v>15</v>
      </c>
      <c r="F532" s="20">
        <v>0</v>
      </c>
      <c r="O532" s="19">
        <v>11063</v>
      </c>
      <c r="P532" s="19">
        <v>34</v>
      </c>
      <c r="Q532" s="31">
        <v>14</v>
      </c>
      <c r="R532" s="19">
        <v>30</v>
      </c>
      <c r="S532" s="20">
        <v>0</v>
      </c>
    </row>
    <row r="533" spans="2:19" x14ac:dyDescent="0.25">
      <c r="B533" s="19">
        <v>10446</v>
      </c>
      <c r="C533" s="19">
        <v>19</v>
      </c>
      <c r="D533" s="21">
        <v>7.3</v>
      </c>
      <c r="E533" s="19">
        <v>12</v>
      </c>
      <c r="F533" s="20">
        <v>0.10000000149011599</v>
      </c>
      <c r="O533" s="19">
        <v>11063</v>
      </c>
      <c r="P533" s="19">
        <v>40</v>
      </c>
      <c r="Q533" s="31">
        <v>18.399999999999999</v>
      </c>
      <c r="R533" s="19">
        <v>40</v>
      </c>
      <c r="S533" s="20">
        <v>0.10000000149011599</v>
      </c>
    </row>
    <row r="534" spans="2:19" x14ac:dyDescent="0.25">
      <c r="B534" s="19">
        <v>10446</v>
      </c>
      <c r="C534" s="19">
        <v>24</v>
      </c>
      <c r="D534" s="21">
        <v>3.6</v>
      </c>
      <c r="E534" s="19">
        <v>20</v>
      </c>
      <c r="F534" s="20">
        <v>0.10000000149011599</v>
      </c>
      <c r="O534" s="19">
        <v>11063</v>
      </c>
      <c r="P534" s="19">
        <v>41</v>
      </c>
      <c r="Q534" s="31">
        <v>9.65</v>
      </c>
      <c r="R534" s="19">
        <v>30</v>
      </c>
      <c r="S534" s="20">
        <v>0.10000000149011599</v>
      </c>
    </row>
    <row r="535" spans="2:19" x14ac:dyDescent="0.25">
      <c r="B535" s="19">
        <v>10446</v>
      </c>
      <c r="C535" s="19">
        <v>31</v>
      </c>
      <c r="D535" s="21">
        <v>10</v>
      </c>
      <c r="E535" s="19">
        <v>3</v>
      </c>
      <c r="F535" s="20">
        <v>0.10000000149011599</v>
      </c>
      <c r="O535" s="19">
        <v>11066</v>
      </c>
      <c r="P535" s="19">
        <v>19</v>
      </c>
      <c r="Q535" s="31">
        <v>9.1999999999999993</v>
      </c>
      <c r="R535" s="19">
        <v>42</v>
      </c>
      <c r="S535" s="20">
        <v>0</v>
      </c>
    </row>
    <row r="536" spans="2:19" x14ac:dyDescent="0.25">
      <c r="B536" s="19">
        <v>10446</v>
      </c>
      <c r="C536" s="19">
        <v>52</v>
      </c>
      <c r="D536" s="21">
        <v>5.6</v>
      </c>
      <c r="E536" s="19">
        <v>15</v>
      </c>
      <c r="F536" s="20">
        <v>0.10000000149011599</v>
      </c>
      <c r="O536" s="19">
        <v>11066</v>
      </c>
      <c r="P536" s="19">
        <v>34</v>
      </c>
      <c r="Q536" s="31">
        <v>14</v>
      </c>
      <c r="R536" s="19">
        <v>35</v>
      </c>
      <c r="S536" s="20">
        <v>0</v>
      </c>
    </row>
    <row r="537" spans="2:19" x14ac:dyDescent="0.25">
      <c r="B537" s="19">
        <v>10447</v>
      </c>
      <c r="C537" s="19">
        <v>19</v>
      </c>
      <c r="D537" s="21">
        <v>7.3</v>
      </c>
      <c r="E537" s="19">
        <v>40</v>
      </c>
      <c r="F537" s="20">
        <v>0</v>
      </c>
      <c r="O537" s="19">
        <v>11068</v>
      </c>
      <c r="P537" s="19">
        <v>43</v>
      </c>
      <c r="Q537" s="31">
        <v>46</v>
      </c>
      <c r="R537" s="19">
        <v>36</v>
      </c>
      <c r="S537" s="20">
        <v>0.15000000596046401</v>
      </c>
    </row>
    <row r="538" spans="2:19" x14ac:dyDescent="0.25">
      <c r="B538" s="19">
        <v>10447</v>
      </c>
      <c r="C538" s="19">
        <v>65</v>
      </c>
      <c r="D538" s="21">
        <v>16.8</v>
      </c>
      <c r="E538" s="19">
        <v>35</v>
      </c>
      <c r="F538" s="20">
        <v>0</v>
      </c>
      <c r="O538" s="19">
        <v>11070</v>
      </c>
      <c r="P538" s="19">
        <v>1</v>
      </c>
      <c r="Q538" s="31">
        <v>18</v>
      </c>
      <c r="R538" s="19">
        <v>40</v>
      </c>
      <c r="S538" s="20">
        <v>0.15000000596046401</v>
      </c>
    </row>
    <row r="539" spans="2:19" x14ac:dyDescent="0.25">
      <c r="B539" s="19">
        <v>10447</v>
      </c>
      <c r="C539" s="19">
        <v>71</v>
      </c>
      <c r="D539" s="21">
        <v>17.2</v>
      </c>
      <c r="E539" s="19">
        <v>2</v>
      </c>
      <c r="F539" s="20">
        <v>0</v>
      </c>
      <c r="O539" s="19">
        <v>11070</v>
      </c>
      <c r="P539" s="19">
        <v>16</v>
      </c>
      <c r="Q539" s="31">
        <v>17.45</v>
      </c>
      <c r="R539" s="19">
        <v>30</v>
      </c>
      <c r="S539" s="20">
        <v>0.15000000596046401</v>
      </c>
    </row>
    <row r="540" spans="2:19" x14ac:dyDescent="0.25">
      <c r="B540" s="19">
        <v>10448</v>
      </c>
      <c r="C540" s="19">
        <v>26</v>
      </c>
      <c r="D540" s="21">
        <v>24.9</v>
      </c>
      <c r="E540" s="19">
        <v>6</v>
      </c>
      <c r="F540" s="20">
        <v>0</v>
      </c>
      <c r="O540" s="19">
        <v>11072</v>
      </c>
      <c r="P540" s="19">
        <v>41</v>
      </c>
      <c r="Q540" s="31">
        <v>9.65</v>
      </c>
      <c r="R540" s="19">
        <v>40</v>
      </c>
      <c r="S540" s="20">
        <v>0</v>
      </c>
    </row>
    <row r="541" spans="2:19" x14ac:dyDescent="0.25">
      <c r="B541" s="19">
        <v>10448</v>
      </c>
      <c r="C541" s="19">
        <v>40</v>
      </c>
      <c r="D541" s="21">
        <v>14.7</v>
      </c>
      <c r="E541" s="19">
        <v>20</v>
      </c>
      <c r="F541" s="20">
        <v>0</v>
      </c>
      <c r="O541" s="19">
        <v>11075</v>
      </c>
      <c r="P541" s="19">
        <v>46</v>
      </c>
      <c r="Q541" s="31">
        <v>12</v>
      </c>
      <c r="R541" s="19">
        <v>30</v>
      </c>
      <c r="S541" s="20">
        <v>0.15000000596046401</v>
      </c>
    </row>
    <row r="542" spans="2:19" x14ac:dyDescent="0.25">
      <c r="B542" s="19">
        <v>10449</v>
      </c>
      <c r="C542" s="19">
        <v>10</v>
      </c>
      <c r="D542" s="21">
        <v>24.8</v>
      </c>
      <c r="E542" s="19">
        <v>14</v>
      </c>
      <c r="F542" s="20">
        <v>0</v>
      </c>
    </row>
    <row r="543" spans="2:19" x14ac:dyDescent="0.25">
      <c r="B543" s="19">
        <v>10449</v>
      </c>
      <c r="C543" s="19">
        <v>52</v>
      </c>
      <c r="D543" s="21">
        <v>5.6</v>
      </c>
      <c r="E543" s="19">
        <v>20</v>
      </c>
      <c r="F543" s="20">
        <v>0</v>
      </c>
    </row>
    <row r="544" spans="2:19" x14ac:dyDescent="0.25">
      <c r="B544" s="19">
        <v>10449</v>
      </c>
      <c r="C544" s="19">
        <v>62</v>
      </c>
      <c r="D544" s="21">
        <v>39.4</v>
      </c>
      <c r="E544" s="19">
        <v>35</v>
      </c>
      <c r="F544" s="20">
        <v>0</v>
      </c>
    </row>
    <row r="545" spans="2:6" x14ac:dyDescent="0.25">
      <c r="B545" s="19">
        <v>10450</v>
      </c>
      <c r="C545" s="19">
        <v>10</v>
      </c>
      <c r="D545" s="21">
        <v>24.8</v>
      </c>
      <c r="E545" s="19">
        <v>20</v>
      </c>
      <c r="F545" s="20">
        <v>0.20000000298023199</v>
      </c>
    </row>
    <row r="546" spans="2:6" x14ac:dyDescent="0.25">
      <c r="B546" s="19">
        <v>10450</v>
      </c>
      <c r="C546" s="19">
        <v>54</v>
      </c>
      <c r="D546" s="21">
        <v>5.9</v>
      </c>
      <c r="E546" s="19">
        <v>6</v>
      </c>
      <c r="F546" s="20">
        <v>0.20000000298023199</v>
      </c>
    </row>
    <row r="547" spans="2:6" x14ac:dyDescent="0.25">
      <c r="B547" s="19">
        <v>10451</v>
      </c>
      <c r="C547" s="19">
        <v>55</v>
      </c>
      <c r="D547" s="21">
        <v>19.2</v>
      </c>
      <c r="E547" s="19">
        <v>120</v>
      </c>
      <c r="F547" s="20">
        <v>0.10000000149011599</v>
      </c>
    </row>
    <row r="548" spans="2:6" x14ac:dyDescent="0.25">
      <c r="B548" s="19">
        <v>10451</v>
      </c>
      <c r="C548" s="19">
        <v>64</v>
      </c>
      <c r="D548" s="21">
        <v>26.6</v>
      </c>
      <c r="E548" s="19">
        <v>35</v>
      </c>
      <c r="F548" s="20">
        <v>0.10000000149011599</v>
      </c>
    </row>
    <row r="549" spans="2:6" x14ac:dyDescent="0.25">
      <c r="B549" s="19">
        <v>10451</v>
      </c>
      <c r="C549" s="19">
        <v>65</v>
      </c>
      <c r="D549" s="21">
        <v>16.8</v>
      </c>
      <c r="E549" s="19">
        <v>28</v>
      </c>
      <c r="F549" s="20">
        <v>0.10000000149011599</v>
      </c>
    </row>
    <row r="550" spans="2:6" x14ac:dyDescent="0.25">
      <c r="B550" s="19">
        <v>10451</v>
      </c>
      <c r="C550" s="19">
        <v>77</v>
      </c>
      <c r="D550" s="21">
        <v>10.4</v>
      </c>
      <c r="E550" s="19">
        <v>55</v>
      </c>
      <c r="F550" s="20">
        <v>0.10000000149011599</v>
      </c>
    </row>
    <row r="551" spans="2:6" x14ac:dyDescent="0.25">
      <c r="B551" s="19">
        <v>10452</v>
      </c>
      <c r="C551" s="19">
        <v>28</v>
      </c>
      <c r="D551" s="21">
        <v>36.4</v>
      </c>
      <c r="E551" s="19">
        <v>15</v>
      </c>
      <c r="F551" s="20">
        <v>0</v>
      </c>
    </row>
    <row r="552" spans="2:6" x14ac:dyDescent="0.25">
      <c r="B552" s="19">
        <v>10452</v>
      </c>
      <c r="C552" s="19">
        <v>44</v>
      </c>
      <c r="D552" s="21">
        <v>15.5</v>
      </c>
      <c r="E552" s="19">
        <v>100</v>
      </c>
      <c r="F552" s="20">
        <v>5.0000000745058101E-2</v>
      </c>
    </row>
    <row r="553" spans="2:6" x14ac:dyDescent="0.25">
      <c r="B553" s="19">
        <v>10453</v>
      </c>
      <c r="C553" s="19">
        <v>48</v>
      </c>
      <c r="D553" s="21">
        <v>10.199999999999999</v>
      </c>
      <c r="E553" s="19">
        <v>15</v>
      </c>
      <c r="F553" s="20">
        <v>0.10000000149011599</v>
      </c>
    </row>
    <row r="554" spans="2:6" x14ac:dyDescent="0.25">
      <c r="B554" s="19">
        <v>10453</v>
      </c>
      <c r="C554" s="19">
        <v>70</v>
      </c>
      <c r="D554" s="21">
        <v>12</v>
      </c>
      <c r="E554" s="19">
        <v>25</v>
      </c>
      <c r="F554" s="20">
        <v>0.10000000149011599</v>
      </c>
    </row>
    <row r="555" spans="2:6" x14ac:dyDescent="0.25">
      <c r="B555" s="19">
        <v>10454</v>
      </c>
      <c r="C555" s="19">
        <v>16</v>
      </c>
      <c r="D555" s="21">
        <v>13.9</v>
      </c>
      <c r="E555" s="19">
        <v>20</v>
      </c>
      <c r="F555" s="20">
        <v>0.20000000298023199</v>
      </c>
    </row>
    <row r="556" spans="2:6" x14ac:dyDescent="0.25">
      <c r="B556" s="19">
        <v>10454</v>
      </c>
      <c r="C556" s="19">
        <v>33</v>
      </c>
      <c r="D556" s="21">
        <v>2</v>
      </c>
      <c r="E556" s="19">
        <v>20</v>
      </c>
      <c r="F556" s="20">
        <v>0.20000000298023199</v>
      </c>
    </row>
    <row r="557" spans="2:6" x14ac:dyDescent="0.25">
      <c r="B557" s="19">
        <v>10454</v>
      </c>
      <c r="C557" s="19">
        <v>46</v>
      </c>
      <c r="D557" s="21">
        <v>9.6</v>
      </c>
      <c r="E557" s="19">
        <v>10</v>
      </c>
      <c r="F557" s="20">
        <v>0.20000000298023199</v>
      </c>
    </row>
    <row r="558" spans="2:6" x14ac:dyDescent="0.25">
      <c r="B558" s="19">
        <v>10455</v>
      </c>
      <c r="C558" s="19">
        <v>39</v>
      </c>
      <c r="D558" s="21">
        <v>14.4</v>
      </c>
      <c r="E558" s="19">
        <v>20</v>
      </c>
      <c r="F558" s="20">
        <v>0</v>
      </c>
    </row>
    <row r="559" spans="2:6" x14ac:dyDescent="0.25">
      <c r="B559" s="19">
        <v>10455</v>
      </c>
      <c r="C559" s="19">
        <v>53</v>
      </c>
      <c r="D559" s="21">
        <v>26.2</v>
      </c>
      <c r="E559" s="19">
        <v>50</v>
      </c>
      <c r="F559" s="20">
        <v>0</v>
      </c>
    </row>
    <row r="560" spans="2:6" x14ac:dyDescent="0.25">
      <c r="B560" s="19">
        <v>10455</v>
      </c>
      <c r="C560" s="19">
        <v>61</v>
      </c>
      <c r="D560" s="21">
        <v>22.8</v>
      </c>
      <c r="E560" s="19">
        <v>25</v>
      </c>
      <c r="F560" s="20">
        <v>0</v>
      </c>
    </row>
    <row r="561" spans="2:6" x14ac:dyDescent="0.25">
      <c r="B561" s="19">
        <v>10455</v>
      </c>
      <c r="C561" s="19">
        <v>71</v>
      </c>
      <c r="D561" s="21">
        <v>17.2</v>
      </c>
      <c r="E561" s="19">
        <v>30</v>
      </c>
      <c r="F561" s="20">
        <v>0</v>
      </c>
    </row>
    <row r="562" spans="2:6" x14ac:dyDescent="0.25">
      <c r="B562" s="19">
        <v>10456</v>
      </c>
      <c r="C562" s="19">
        <v>21</v>
      </c>
      <c r="D562" s="21">
        <v>8</v>
      </c>
      <c r="E562" s="19">
        <v>40</v>
      </c>
      <c r="F562" s="20">
        <v>0.15000000596046401</v>
      </c>
    </row>
    <row r="563" spans="2:6" x14ac:dyDescent="0.25">
      <c r="B563" s="19">
        <v>10456</v>
      </c>
      <c r="C563" s="19">
        <v>49</v>
      </c>
      <c r="D563" s="21">
        <v>16</v>
      </c>
      <c r="E563" s="19">
        <v>21</v>
      </c>
      <c r="F563" s="20">
        <v>0.15000000596046401</v>
      </c>
    </row>
    <row r="564" spans="2:6" x14ac:dyDescent="0.25">
      <c r="B564" s="19">
        <v>10457</v>
      </c>
      <c r="C564" s="19">
        <v>59</v>
      </c>
      <c r="D564" s="21">
        <v>44</v>
      </c>
      <c r="E564" s="19">
        <v>36</v>
      </c>
      <c r="F564" s="20">
        <v>0</v>
      </c>
    </row>
    <row r="565" spans="2:6" x14ac:dyDescent="0.25">
      <c r="B565" s="19">
        <v>10458</v>
      </c>
      <c r="C565" s="19">
        <v>26</v>
      </c>
      <c r="D565" s="21">
        <v>24.9</v>
      </c>
      <c r="E565" s="19">
        <v>30</v>
      </c>
      <c r="F565" s="20">
        <v>0</v>
      </c>
    </row>
    <row r="566" spans="2:6" x14ac:dyDescent="0.25">
      <c r="B566" s="19">
        <v>10458</v>
      </c>
      <c r="C566" s="19">
        <v>28</v>
      </c>
      <c r="D566" s="21">
        <v>36.4</v>
      </c>
      <c r="E566" s="19">
        <v>30</v>
      </c>
      <c r="F566" s="20">
        <v>0</v>
      </c>
    </row>
    <row r="567" spans="2:6" x14ac:dyDescent="0.25">
      <c r="B567" s="19">
        <v>10458</v>
      </c>
      <c r="C567" s="19">
        <v>43</v>
      </c>
      <c r="D567" s="21">
        <v>36.799999999999997</v>
      </c>
      <c r="E567" s="19">
        <v>20</v>
      </c>
      <c r="F567" s="20">
        <v>0</v>
      </c>
    </row>
    <row r="568" spans="2:6" x14ac:dyDescent="0.25">
      <c r="B568" s="19">
        <v>10458</v>
      </c>
      <c r="C568" s="19">
        <v>56</v>
      </c>
      <c r="D568" s="21">
        <v>30.4</v>
      </c>
      <c r="E568" s="19">
        <v>15</v>
      </c>
      <c r="F568" s="20">
        <v>0</v>
      </c>
    </row>
    <row r="569" spans="2:6" x14ac:dyDescent="0.25">
      <c r="B569" s="19">
        <v>10458</v>
      </c>
      <c r="C569" s="19">
        <v>71</v>
      </c>
      <c r="D569" s="21">
        <v>17.2</v>
      </c>
      <c r="E569" s="19">
        <v>50</v>
      </c>
      <c r="F569" s="20">
        <v>0</v>
      </c>
    </row>
    <row r="570" spans="2:6" x14ac:dyDescent="0.25">
      <c r="B570" s="19">
        <v>10459</v>
      </c>
      <c r="C570" s="19">
        <v>7</v>
      </c>
      <c r="D570" s="21">
        <v>24</v>
      </c>
      <c r="E570" s="19">
        <v>16</v>
      </c>
      <c r="F570" s="20">
        <v>5.0000000745058101E-2</v>
      </c>
    </row>
    <row r="571" spans="2:6" x14ac:dyDescent="0.25">
      <c r="B571" s="19">
        <v>10459</v>
      </c>
      <c r="C571" s="19">
        <v>46</v>
      </c>
      <c r="D571" s="21">
        <v>9.6</v>
      </c>
      <c r="E571" s="19">
        <v>20</v>
      </c>
      <c r="F571" s="20">
        <v>5.0000000745058101E-2</v>
      </c>
    </row>
    <row r="572" spans="2:6" x14ac:dyDescent="0.25">
      <c r="B572" s="19">
        <v>10459</v>
      </c>
      <c r="C572" s="19">
        <v>72</v>
      </c>
      <c r="D572" s="21">
        <v>27.8</v>
      </c>
      <c r="E572" s="19">
        <v>40</v>
      </c>
      <c r="F572" s="20">
        <v>0</v>
      </c>
    </row>
    <row r="573" spans="2:6" x14ac:dyDescent="0.25">
      <c r="B573" s="19">
        <v>10460</v>
      </c>
      <c r="C573" s="19">
        <v>68</v>
      </c>
      <c r="D573" s="21">
        <v>10</v>
      </c>
      <c r="E573" s="19">
        <v>21</v>
      </c>
      <c r="F573" s="20">
        <v>0.25</v>
      </c>
    </row>
    <row r="574" spans="2:6" x14ac:dyDescent="0.25">
      <c r="B574" s="19">
        <v>10460</v>
      </c>
      <c r="C574" s="19">
        <v>75</v>
      </c>
      <c r="D574" s="21">
        <v>6.2</v>
      </c>
      <c r="E574" s="19">
        <v>4</v>
      </c>
      <c r="F574" s="20">
        <v>0.25</v>
      </c>
    </row>
    <row r="575" spans="2:6" x14ac:dyDescent="0.25">
      <c r="B575" s="19">
        <v>10461</v>
      </c>
      <c r="C575" s="19">
        <v>21</v>
      </c>
      <c r="D575" s="21">
        <v>8</v>
      </c>
      <c r="E575" s="19">
        <v>40</v>
      </c>
      <c r="F575" s="20">
        <v>0.25</v>
      </c>
    </row>
    <row r="576" spans="2:6" x14ac:dyDescent="0.25">
      <c r="B576" s="19">
        <v>10461</v>
      </c>
      <c r="C576" s="19">
        <v>30</v>
      </c>
      <c r="D576" s="21">
        <v>20.7</v>
      </c>
      <c r="E576" s="19">
        <v>28</v>
      </c>
      <c r="F576" s="20">
        <v>0.25</v>
      </c>
    </row>
    <row r="577" spans="2:6" x14ac:dyDescent="0.25">
      <c r="B577" s="19">
        <v>10461</v>
      </c>
      <c r="C577" s="19">
        <v>55</v>
      </c>
      <c r="D577" s="21">
        <v>19.2</v>
      </c>
      <c r="E577" s="19">
        <v>60</v>
      </c>
      <c r="F577" s="20">
        <v>0.25</v>
      </c>
    </row>
    <row r="578" spans="2:6" x14ac:dyDescent="0.25">
      <c r="B578" s="19">
        <v>10462</v>
      </c>
      <c r="C578" s="19">
        <v>13</v>
      </c>
      <c r="D578" s="21">
        <v>4.8</v>
      </c>
      <c r="E578" s="19">
        <v>1</v>
      </c>
      <c r="F578" s="20">
        <v>0</v>
      </c>
    </row>
    <row r="579" spans="2:6" x14ac:dyDescent="0.25">
      <c r="B579" s="19">
        <v>10462</v>
      </c>
      <c r="C579" s="19">
        <v>23</v>
      </c>
      <c r="D579" s="21">
        <v>7.2</v>
      </c>
      <c r="E579" s="19">
        <v>21</v>
      </c>
      <c r="F579" s="20">
        <v>0</v>
      </c>
    </row>
    <row r="580" spans="2:6" x14ac:dyDescent="0.25">
      <c r="B580" s="19">
        <v>10463</v>
      </c>
      <c r="C580" s="19">
        <v>19</v>
      </c>
      <c r="D580" s="21">
        <v>7.3</v>
      </c>
      <c r="E580" s="19">
        <v>21</v>
      </c>
      <c r="F580" s="20">
        <v>0</v>
      </c>
    </row>
    <row r="581" spans="2:6" x14ac:dyDescent="0.25">
      <c r="B581" s="19">
        <v>10463</v>
      </c>
      <c r="C581" s="19">
        <v>42</v>
      </c>
      <c r="D581" s="21">
        <v>11.2</v>
      </c>
      <c r="E581" s="19">
        <v>50</v>
      </c>
      <c r="F581" s="20">
        <v>0</v>
      </c>
    </row>
    <row r="582" spans="2:6" x14ac:dyDescent="0.25">
      <c r="B582" s="19">
        <v>10464</v>
      </c>
      <c r="C582" s="19">
        <v>4</v>
      </c>
      <c r="D582" s="21">
        <v>17.600000000000001</v>
      </c>
      <c r="E582" s="19">
        <v>16</v>
      </c>
      <c r="F582" s="20">
        <v>0.20000000298023199</v>
      </c>
    </row>
    <row r="583" spans="2:6" x14ac:dyDescent="0.25">
      <c r="B583" s="19">
        <v>10464</v>
      </c>
      <c r="C583" s="19">
        <v>43</v>
      </c>
      <c r="D583" s="21">
        <v>36.799999999999997</v>
      </c>
      <c r="E583" s="19">
        <v>3</v>
      </c>
      <c r="F583" s="20">
        <v>0</v>
      </c>
    </row>
    <row r="584" spans="2:6" x14ac:dyDescent="0.25">
      <c r="B584" s="19">
        <v>10464</v>
      </c>
      <c r="C584" s="19">
        <v>56</v>
      </c>
      <c r="D584" s="21">
        <v>30.4</v>
      </c>
      <c r="E584" s="19">
        <v>30</v>
      </c>
      <c r="F584" s="20">
        <v>0.20000000298023199</v>
      </c>
    </row>
    <row r="585" spans="2:6" x14ac:dyDescent="0.25">
      <c r="B585" s="19">
        <v>10464</v>
      </c>
      <c r="C585" s="19">
        <v>60</v>
      </c>
      <c r="D585" s="21">
        <v>27.2</v>
      </c>
      <c r="E585" s="19">
        <v>20</v>
      </c>
      <c r="F585" s="20">
        <v>0</v>
      </c>
    </row>
    <row r="586" spans="2:6" x14ac:dyDescent="0.25">
      <c r="B586" s="19">
        <v>10465</v>
      </c>
      <c r="C586" s="19">
        <v>24</v>
      </c>
      <c r="D586" s="21">
        <v>3.6</v>
      </c>
      <c r="E586" s="19">
        <v>25</v>
      </c>
      <c r="F586" s="20">
        <v>0</v>
      </c>
    </row>
    <row r="587" spans="2:6" x14ac:dyDescent="0.25">
      <c r="B587" s="19">
        <v>10465</v>
      </c>
      <c r="C587" s="19">
        <v>29</v>
      </c>
      <c r="D587" s="21">
        <v>99</v>
      </c>
      <c r="E587" s="19">
        <v>18</v>
      </c>
      <c r="F587" s="20">
        <v>0.10000000149011599</v>
      </c>
    </row>
    <row r="588" spans="2:6" x14ac:dyDescent="0.25">
      <c r="B588" s="19">
        <v>10465</v>
      </c>
      <c r="C588" s="19">
        <v>40</v>
      </c>
      <c r="D588" s="21">
        <v>14.7</v>
      </c>
      <c r="E588" s="19">
        <v>20</v>
      </c>
      <c r="F588" s="20">
        <v>0</v>
      </c>
    </row>
    <row r="589" spans="2:6" x14ac:dyDescent="0.25">
      <c r="B589" s="19">
        <v>10465</v>
      </c>
      <c r="C589" s="19">
        <v>45</v>
      </c>
      <c r="D589" s="21">
        <v>7.6</v>
      </c>
      <c r="E589" s="19">
        <v>30</v>
      </c>
      <c r="F589" s="20">
        <v>0.10000000149011599</v>
      </c>
    </row>
    <row r="590" spans="2:6" x14ac:dyDescent="0.25">
      <c r="B590" s="19">
        <v>10465</v>
      </c>
      <c r="C590" s="19">
        <v>50</v>
      </c>
      <c r="D590" s="21">
        <v>13</v>
      </c>
      <c r="E590" s="19">
        <v>25</v>
      </c>
      <c r="F590" s="20">
        <v>0</v>
      </c>
    </row>
    <row r="591" spans="2:6" x14ac:dyDescent="0.25">
      <c r="B591" s="19">
        <v>10466</v>
      </c>
      <c r="C591" s="19">
        <v>11</v>
      </c>
      <c r="D591" s="21">
        <v>16.8</v>
      </c>
      <c r="E591" s="19">
        <v>10</v>
      </c>
      <c r="F591" s="20">
        <v>0</v>
      </c>
    </row>
    <row r="592" spans="2:6" x14ac:dyDescent="0.25">
      <c r="B592" s="19">
        <v>10466</v>
      </c>
      <c r="C592" s="19">
        <v>46</v>
      </c>
      <c r="D592" s="21">
        <v>9.6</v>
      </c>
      <c r="E592" s="19">
        <v>5</v>
      </c>
      <c r="F592" s="20">
        <v>0</v>
      </c>
    </row>
    <row r="593" spans="2:6" x14ac:dyDescent="0.25">
      <c r="B593" s="19">
        <v>10467</v>
      </c>
      <c r="C593" s="19">
        <v>24</v>
      </c>
      <c r="D593" s="21">
        <v>3.6</v>
      </c>
      <c r="E593" s="19">
        <v>28</v>
      </c>
      <c r="F593" s="20">
        <v>0</v>
      </c>
    </row>
    <row r="594" spans="2:6" x14ac:dyDescent="0.25">
      <c r="B594" s="19">
        <v>10467</v>
      </c>
      <c r="C594" s="19">
        <v>25</v>
      </c>
      <c r="D594" s="21">
        <v>11.2</v>
      </c>
      <c r="E594" s="19">
        <v>12</v>
      </c>
      <c r="F594" s="20">
        <v>0</v>
      </c>
    </row>
    <row r="595" spans="2:6" x14ac:dyDescent="0.25">
      <c r="B595" s="19">
        <v>10468</v>
      </c>
      <c r="C595" s="19">
        <v>30</v>
      </c>
      <c r="D595" s="21">
        <v>20.7</v>
      </c>
      <c r="E595" s="19">
        <v>8</v>
      </c>
      <c r="F595" s="20">
        <v>0</v>
      </c>
    </row>
    <row r="596" spans="2:6" x14ac:dyDescent="0.25">
      <c r="B596" s="19">
        <v>10468</v>
      </c>
      <c r="C596" s="19">
        <v>43</v>
      </c>
      <c r="D596" s="21">
        <v>36.799999999999997</v>
      </c>
      <c r="E596" s="19">
        <v>15</v>
      </c>
      <c r="F596" s="20">
        <v>0</v>
      </c>
    </row>
    <row r="597" spans="2:6" x14ac:dyDescent="0.25">
      <c r="B597" s="19">
        <v>10469</v>
      </c>
      <c r="C597" s="19">
        <v>2</v>
      </c>
      <c r="D597" s="21">
        <v>15.2</v>
      </c>
      <c r="E597" s="19">
        <v>40</v>
      </c>
      <c r="F597" s="20">
        <v>0.15000000596046401</v>
      </c>
    </row>
    <row r="598" spans="2:6" x14ac:dyDescent="0.25">
      <c r="B598" s="19">
        <v>10469</v>
      </c>
      <c r="C598" s="19">
        <v>16</v>
      </c>
      <c r="D598" s="21">
        <v>13.9</v>
      </c>
      <c r="E598" s="19">
        <v>35</v>
      </c>
      <c r="F598" s="20">
        <v>0.15000000596046401</v>
      </c>
    </row>
    <row r="599" spans="2:6" x14ac:dyDescent="0.25">
      <c r="B599" s="19">
        <v>10469</v>
      </c>
      <c r="C599" s="19">
        <v>44</v>
      </c>
      <c r="D599" s="21">
        <v>15.5</v>
      </c>
      <c r="E599" s="19">
        <v>2</v>
      </c>
      <c r="F599" s="20">
        <v>0.15000000596046401</v>
      </c>
    </row>
    <row r="600" spans="2:6" x14ac:dyDescent="0.25">
      <c r="B600" s="19">
        <v>10470</v>
      </c>
      <c r="C600" s="19">
        <v>18</v>
      </c>
      <c r="D600" s="21">
        <v>50</v>
      </c>
      <c r="E600" s="19">
        <v>30</v>
      </c>
      <c r="F600" s="20">
        <v>0</v>
      </c>
    </row>
    <row r="601" spans="2:6" x14ac:dyDescent="0.25">
      <c r="B601" s="19">
        <v>10470</v>
      </c>
      <c r="C601" s="19">
        <v>23</v>
      </c>
      <c r="D601" s="21">
        <v>7.2</v>
      </c>
      <c r="E601" s="19">
        <v>15</v>
      </c>
      <c r="F601" s="20">
        <v>0</v>
      </c>
    </row>
    <row r="602" spans="2:6" x14ac:dyDescent="0.25">
      <c r="B602" s="19">
        <v>10470</v>
      </c>
      <c r="C602" s="19">
        <v>64</v>
      </c>
      <c r="D602" s="21">
        <v>26.6</v>
      </c>
      <c r="E602" s="19">
        <v>8</v>
      </c>
      <c r="F602" s="20">
        <v>0</v>
      </c>
    </row>
    <row r="603" spans="2:6" x14ac:dyDescent="0.25">
      <c r="B603" s="19">
        <v>10471</v>
      </c>
      <c r="C603" s="19">
        <v>7</v>
      </c>
      <c r="D603" s="21">
        <v>24</v>
      </c>
      <c r="E603" s="19">
        <v>30</v>
      </c>
      <c r="F603" s="20">
        <v>0</v>
      </c>
    </row>
    <row r="604" spans="2:6" x14ac:dyDescent="0.25">
      <c r="B604" s="19">
        <v>10471</v>
      </c>
      <c r="C604" s="19">
        <v>56</v>
      </c>
      <c r="D604" s="21">
        <v>30.4</v>
      </c>
      <c r="E604" s="19">
        <v>20</v>
      </c>
      <c r="F604" s="20">
        <v>0</v>
      </c>
    </row>
    <row r="605" spans="2:6" x14ac:dyDescent="0.25">
      <c r="B605" s="19">
        <v>10472</v>
      </c>
      <c r="C605" s="19">
        <v>24</v>
      </c>
      <c r="D605" s="21">
        <v>3.6</v>
      </c>
      <c r="E605" s="19">
        <v>80</v>
      </c>
      <c r="F605" s="20">
        <v>5.0000000745058101E-2</v>
      </c>
    </row>
    <row r="606" spans="2:6" x14ac:dyDescent="0.25">
      <c r="B606" s="19">
        <v>10472</v>
      </c>
      <c r="C606" s="19">
        <v>51</v>
      </c>
      <c r="D606" s="21">
        <v>42.4</v>
      </c>
      <c r="E606" s="19">
        <v>18</v>
      </c>
      <c r="F606" s="20">
        <v>0</v>
      </c>
    </row>
    <row r="607" spans="2:6" x14ac:dyDescent="0.25">
      <c r="B607" s="19">
        <v>10473</v>
      </c>
      <c r="C607" s="19">
        <v>33</v>
      </c>
      <c r="D607" s="21">
        <v>2</v>
      </c>
      <c r="E607" s="19">
        <v>12</v>
      </c>
      <c r="F607" s="20">
        <v>0</v>
      </c>
    </row>
    <row r="608" spans="2:6" x14ac:dyDescent="0.25">
      <c r="B608" s="19">
        <v>10473</v>
      </c>
      <c r="C608" s="19">
        <v>71</v>
      </c>
      <c r="D608" s="21">
        <v>17.2</v>
      </c>
      <c r="E608" s="19">
        <v>12</v>
      </c>
      <c r="F608" s="20">
        <v>0</v>
      </c>
    </row>
    <row r="609" spans="2:6" x14ac:dyDescent="0.25">
      <c r="B609" s="19">
        <v>10474</v>
      </c>
      <c r="C609" s="19">
        <v>14</v>
      </c>
      <c r="D609" s="21">
        <v>18.600000000000001</v>
      </c>
      <c r="E609" s="19">
        <v>12</v>
      </c>
      <c r="F609" s="20">
        <v>0</v>
      </c>
    </row>
    <row r="610" spans="2:6" x14ac:dyDescent="0.25">
      <c r="B610" s="19">
        <v>10474</v>
      </c>
      <c r="C610" s="19">
        <v>28</v>
      </c>
      <c r="D610" s="21">
        <v>36.4</v>
      </c>
      <c r="E610" s="19">
        <v>18</v>
      </c>
      <c r="F610" s="20">
        <v>0</v>
      </c>
    </row>
    <row r="611" spans="2:6" x14ac:dyDescent="0.25">
      <c r="B611" s="19">
        <v>10474</v>
      </c>
      <c r="C611" s="19">
        <v>40</v>
      </c>
      <c r="D611" s="21">
        <v>14.7</v>
      </c>
      <c r="E611" s="19">
        <v>21</v>
      </c>
      <c r="F611" s="20">
        <v>0</v>
      </c>
    </row>
    <row r="612" spans="2:6" x14ac:dyDescent="0.25">
      <c r="B612" s="19">
        <v>10474</v>
      </c>
      <c r="C612" s="19">
        <v>75</v>
      </c>
      <c r="D612" s="21">
        <v>6.2</v>
      </c>
      <c r="E612" s="19">
        <v>10</v>
      </c>
      <c r="F612" s="20">
        <v>0</v>
      </c>
    </row>
    <row r="613" spans="2:6" x14ac:dyDescent="0.25">
      <c r="B613" s="19">
        <v>10475</v>
      </c>
      <c r="C613" s="19">
        <v>31</v>
      </c>
      <c r="D613" s="21">
        <v>10</v>
      </c>
      <c r="E613" s="19">
        <v>35</v>
      </c>
      <c r="F613" s="20">
        <v>0.15000000596046401</v>
      </c>
    </row>
    <row r="614" spans="2:6" x14ac:dyDescent="0.25">
      <c r="B614" s="19">
        <v>10475</v>
      </c>
      <c r="C614" s="19">
        <v>66</v>
      </c>
      <c r="D614" s="21">
        <v>13.6</v>
      </c>
      <c r="E614" s="19">
        <v>60</v>
      </c>
      <c r="F614" s="20">
        <v>0.15000000596046401</v>
      </c>
    </row>
    <row r="615" spans="2:6" x14ac:dyDescent="0.25">
      <c r="B615" s="19">
        <v>10475</v>
      </c>
      <c r="C615" s="19">
        <v>76</v>
      </c>
      <c r="D615" s="21">
        <v>14.4</v>
      </c>
      <c r="E615" s="19">
        <v>42</v>
      </c>
      <c r="F615" s="20">
        <v>0.15000000596046401</v>
      </c>
    </row>
    <row r="616" spans="2:6" x14ac:dyDescent="0.25">
      <c r="B616" s="19">
        <v>10476</v>
      </c>
      <c r="C616" s="19">
        <v>55</v>
      </c>
      <c r="D616" s="21">
        <v>19.2</v>
      </c>
      <c r="E616" s="19">
        <v>2</v>
      </c>
      <c r="F616" s="20">
        <v>5.0000000745058101E-2</v>
      </c>
    </row>
    <row r="617" spans="2:6" x14ac:dyDescent="0.25">
      <c r="B617" s="19">
        <v>10476</v>
      </c>
      <c r="C617" s="19">
        <v>70</v>
      </c>
      <c r="D617" s="21">
        <v>12</v>
      </c>
      <c r="E617" s="19">
        <v>12</v>
      </c>
      <c r="F617" s="20">
        <v>0</v>
      </c>
    </row>
    <row r="618" spans="2:6" x14ac:dyDescent="0.25">
      <c r="B618" s="19">
        <v>10477</v>
      </c>
      <c r="C618" s="19">
        <v>1</v>
      </c>
      <c r="D618" s="21">
        <v>14.4</v>
      </c>
      <c r="E618" s="19">
        <v>15</v>
      </c>
      <c r="F618" s="20">
        <v>0</v>
      </c>
    </row>
    <row r="619" spans="2:6" x14ac:dyDescent="0.25">
      <c r="B619" s="19">
        <v>10477</v>
      </c>
      <c r="C619" s="19">
        <v>21</v>
      </c>
      <c r="D619" s="21">
        <v>8</v>
      </c>
      <c r="E619" s="19">
        <v>21</v>
      </c>
      <c r="F619" s="20">
        <v>0.25</v>
      </c>
    </row>
    <row r="620" spans="2:6" x14ac:dyDescent="0.25">
      <c r="B620" s="19">
        <v>10477</v>
      </c>
      <c r="C620" s="19">
        <v>39</v>
      </c>
      <c r="D620" s="21">
        <v>14.4</v>
      </c>
      <c r="E620" s="19">
        <v>20</v>
      </c>
      <c r="F620" s="20">
        <v>0.25</v>
      </c>
    </row>
    <row r="621" spans="2:6" x14ac:dyDescent="0.25">
      <c r="B621" s="19">
        <v>10478</v>
      </c>
      <c r="C621" s="19">
        <v>10</v>
      </c>
      <c r="D621" s="21">
        <v>24.8</v>
      </c>
      <c r="E621" s="19">
        <v>20</v>
      </c>
      <c r="F621" s="20">
        <v>5.0000000745058101E-2</v>
      </c>
    </row>
    <row r="622" spans="2:6" x14ac:dyDescent="0.25">
      <c r="B622" s="19">
        <v>10479</v>
      </c>
      <c r="C622" s="19">
        <v>38</v>
      </c>
      <c r="D622" s="21">
        <v>210.8</v>
      </c>
      <c r="E622" s="19">
        <v>30</v>
      </c>
      <c r="F622" s="20">
        <v>0</v>
      </c>
    </row>
    <row r="623" spans="2:6" x14ac:dyDescent="0.25">
      <c r="B623" s="19">
        <v>10479</v>
      </c>
      <c r="C623" s="19">
        <v>53</v>
      </c>
      <c r="D623" s="21">
        <v>26.2</v>
      </c>
      <c r="E623" s="19">
        <v>28</v>
      </c>
      <c r="F623" s="20">
        <v>0</v>
      </c>
    </row>
    <row r="624" spans="2:6" x14ac:dyDescent="0.25">
      <c r="B624" s="19">
        <v>10479</v>
      </c>
      <c r="C624" s="19">
        <v>59</v>
      </c>
      <c r="D624" s="21">
        <v>44</v>
      </c>
      <c r="E624" s="19">
        <v>60</v>
      </c>
      <c r="F624" s="20">
        <v>0</v>
      </c>
    </row>
    <row r="625" spans="2:6" x14ac:dyDescent="0.25">
      <c r="B625" s="19">
        <v>10479</v>
      </c>
      <c r="C625" s="19">
        <v>64</v>
      </c>
      <c r="D625" s="21">
        <v>26.6</v>
      </c>
      <c r="E625" s="19">
        <v>30</v>
      </c>
      <c r="F625" s="20">
        <v>0</v>
      </c>
    </row>
    <row r="626" spans="2:6" x14ac:dyDescent="0.25">
      <c r="B626" s="19">
        <v>10480</v>
      </c>
      <c r="C626" s="19">
        <v>47</v>
      </c>
      <c r="D626" s="21">
        <v>7.6</v>
      </c>
      <c r="E626" s="19">
        <v>30</v>
      </c>
      <c r="F626" s="20">
        <v>0</v>
      </c>
    </row>
    <row r="627" spans="2:6" x14ac:dyDescent="0.25">
      <c r="B627" s="19">
        <v>10480</v>
      </c>
      <c r="C627" s="19">
        <v>59</v>
      </c>
      <c r="D627" s="21">
        <v>44</v>
      </c>
      <c r="E627" s="19">
        <v>12</v>
      </c>
      <c r="F627" s="20">
        <v>0</v>
      </c>
    </row>
    <row r="628" spans="2:6" x14ac:dyDescent="0.25">
      <c r="B628" s="19">
        <v>10481</v>
      </c>
      <c r="C628" s="19">
        <v>49</v>
      </c>
      <c r="D628" s="21">
        <v>16</v>
      </c>
      <c r="E628" s="19">
        <v>24</v>
      </c>
      <c r="F628" s="20">
        <v>0</v>
      </c>
    </row>
    <row r="629" spans="2:6" x14ac:dyDescent="0.25">
      <c r="B629" s="19">
        <v>10481</v>
      </c>
      <c r="C629" s="19">
        <v>60</v>
      </c>
      <c r="D629" s="21">
        <v>27.2</v>
      </c>
      <c r="E629" s="19">
        <v>40</v>
      </c>
      <c r="F629" s="20">
        <v>0</v>
      </c>
    </row>
    <row r="630" spans="2:6" x14ac:dyDescent="0.25">
      <c r="B630" s="19">
        <v>10482</v>
      </c>
      <c r="C630" s="19">
        <v>40</v>
      </c>
      <c r="D630" s="21">
        <v>14.7</v>
      </c>
      <c r="E630" s="19">
        <v>10</v>
      </c>
      <c r="F630" s="20">
        <v>0</v>
      </c>
    </row>
    <row r="631" spans="2:6" x14ac:dyDescent="0.25">
      <c r="B631" s="19">
        <v>10483</v>
      </c>
      <c r="C631" s="19">
        <v>34</v>
      </c>
      <c r="D631" s="21">
        <v>11.2</v>
      </c>
      <c r="E631" s="19">
        <v>35</v>
      </c>
      <c r="F631" s="20">
        <v>5.0000000745058101E-2</v>
      </c>
    </row>
    <row r="632" spans="2:6" x14ac:dyDescent="0.25">
      <c r="B632" s="19">
        <v>10483</v>
      </c>
      <c r="C632" s="19">
        <v>77</v>
      </c>
      <c r="D632" s="21">
        <v>10.4</v>
      </c>
      <c r="E632" s="19">
        <v>30</v>
      </c>
      <c r="F632" s="20">
        <v>5.0000000745058101E-2</v>
      </c>
    </row>
    <row r="633" spans="2:6" x14ac:dyDescent="0.25">
      <c r="B633" s="19">
        <v>10484</v>
      </c>
      <c r="C633" s="19">
        <v>21</v>
      </c>
      <c r="D633" s="21">
        <v>8</v>
      </c>
      <c r="E633" s="19">
        <v>14</v>
      </c>
      <c r="F633" s="20">
        <v>0</v>
      </c>
    </row>
    <row r="634" spans="2:6" x14ac:dyDescent="0.25">
      <c r="B634" s="19">
        <v>10484</v>
      </c>
      <c r="C634" s="19">
        <v>40</v>
      </c>
      <c r="D634" s="21">
        <v>14.7</v>
      </c>
      <c r="E634" s="19">
        <v>10</v>
      </c>
      <c r="F634" s="20">
        <v>0</v>
      </c>
    </row>
    <row r="635" spans="2:6" x14ac:dyDescent="0.25">
      <c r="B635" s="19">
        <v>10484</v>
      </c>
      <c r="C635" s="19">
        <v>51</v>
      </c>
      <c r="D635" s="21">
        <v>42.4</v>
      </c>
      <c r="E635" s="19">
        <v>3</v>
      </c>
      <c r="F635" s="20">
        <v>0</v>
      </c>
    </row>
    <row r="636" spans="2:6" x14ac:dyDescent="0.25">
      <c r="B636" s="19">
        <v>10485</v>
      </c>
      <c r="C636" s="19">
        <v>2</v>
      </c>
      <c r="D636" s="21">
        <v>15.2</v>
      </c>
      <c r="E636" s="19">
        <v>20</v>
      </c>
      <c r="F636" s="20">
        <v>0.10000000149011599</v>
      </c>
    </row>
    <row r="637" spans="2:6" x14ac:dyDescent="0.25">
      <c r="B637" s="19">
        <v>10485</v>
      </c>
      <c r="C637" s="19">
        <v>3</v>
      </c>
      <c r="D637" s="21">
        <v>8</v>
      </c>
      <c r="E637" s="19">
        <v>20</v>
      </c>
      <c r="F637" s="20">
        <v>0.10000000149011599</v>
      </c>
    </row>
    <row r="638" spans="2:6" x14ac:dyDescent="0.25">
      <c r="B638" s="19">
        <v>10485</v>
      </c>
      <c r="C638" s="19">
        <v>55</v>
      </c>
      <c r="D638" s="21">
        <v>19.2</v>
      </c>
      <c r="E638" s="19">
        <v>30</v>
      </c>
      <c r="F638" s="20">
        <v>0.10000000149011599</v>
      </c>
    </row>
    <row r="639" spans="2:6" x14ac:dyDescent="0.25">
      <c r="B639" s="19">
        <v>10485</v>
      </c>
      <c r="C639" s="19">
        <v>70</v>
      </c>
      <c r="D639" s="21">
        <v>12</v>
      </c>
      <c r="E639" s="19">
        <v>60</v>
      </c>
      <c r="F639" s="20">
        <v>0.10000000149011599</v>
      </c>
    </row>
    <row r="640" spans="2:6" x14ac:dyDescent="0.25">
      <c r="B640" s="19">
        <v>10486</v>
      </c>
      <c r="C640" s="19">
        <v>11</v>
      </c>
      <c r="D640" s="21">
        <v>16.8</v>
      </c>
      <c r="E640" s="19">
        <v>5</v>
      </c>
      <c r="F640" s="20">
        <v>0</v>
      </c>
    </row>
    <row r="641" spans="2:6" x14ac:dyDescent="0.25">
      <c r="B641" s="19">
        <v>10486</v>
      </c>
      <c r="C641" s="19">
        <v>51</v>
      </c>
      <c r="D641" s="21">
        <v>42.4</v>
      </c>
      <c r="E641" s="19">
        <v>25</v>
      </c>
      <c r="F641" s="20">
        <v>0</v>
      </c>
    </row>
    <row r="642" spans="2:6" x14ac:dyDescent="0.25">
      <c r="B642" s="19">
        <v>10486</v>
      </c>
      <c r="C642" s="19">
        <v>74</v>
      </c>
      <c r="D642" s="21">
        <v>8</v>
      </c>
      <c r="E642" s="19">
        <v>16</v>
      </c>
      <c r="F642" s="20">
        <v>0</v>
      </c>
    </row>
    <row r="643" spans="2:6" x14ac:dyDescent="0.25">
      <c r="B643" s="19">
        <v>10487</v>
      </c>
      <c r="C643" s="19">
        <v>19</v>
      </c>
      <c r="D643" s="21">
        <v>7.3</v>
      </c>
      <c r="E643" s="19">
        <v>5</v>
      </c>
      <c r="F643" s="20">
        <v>0</v>
      </c>
    </row>
    <row r="644" spans="2:6" x14ac:dyDescent="0.25">
      <c r="B644" s="19">
        <v>10487</v>
      </c>
      <c r="C644" s="19">
        <v>26</v>
      </c>
      <c r="D644" s="21">
        <v>24.9</v>
      </c>
      <c r="E644" s="19">
        <v>30</v>
      </c>
      <c r="F644" s="20">
        <v>0</v>
      </c>
    </row>
    <row r="645" spans="2:6" x14ac:dyDescent="0.25">
      <c r="B645" s="19">
        <v>10487</v>
      </c>
      <c r="C645" s="19">
        <v>54</v>
      </c>
      <c r="D645" s="21">
        <v>5.9</v>
      </c>
      <c r="E645" s="19">
        <v>24</v>
      </c>
      <c r="F645" s="20">
        <v>0.25</v>
      </c>
    </row>
    <row r="646" spans="2:6" x14ac:dyDescent="0.25">
      <c r="B646" s="19">
        <v>10488</v>
      </c>
      <c r="C646" s="19">
        <v>59</v>
      </c>
      <c r="D646" s="21">
        <v>44</v>
      </c>
      <c r="E646" s="19">
        <v>30</v>
      </c>
      <c r="F646" s="20">
        <v>0</v>
      </c>
    </row>
    <row r="647" spans="2:6" x14ac:dyDescent="0.25">
      <c r="B647" s="19">
        <v>10488</v>
      </c>
      <c r="C647" s="19">
        <v>73</v>
      </c>
      <c r="D647" s="21">
        <v>12</v>
      </c>
      <c r="E647" s="19">
        <v>20</v>
      </c>
      <c r="F647" s="20">
        <v>0.20000000298023199</v>
      </c>
    </row>
    <row r="648" spans="2:6" x14ac:dyDescent="0.25">
      <c r="B648" s="19">
        <v>10489</v>
      </c>
      <c r="C648" s="19">
        <v>11</v>
      </c>
      <c r="D648" s="21">
        <v>16.8</v>
      </c>
      <c r="E648" s="19">
        <v>15</v>
      </c>
      <c r="F648" s="20">
        <v>0.25</v>
      </c>
    </row>
    <row r="649" spans="2:6" x14ac:dyDescent="0.25">
      <c r="B649" s="19">
        <v>10489</v>
      </c>
      <c r="C649" s="19">
        <v>16</v>
      </c>
      <c r="D649" s="21">
        <v>13.9</v>
      </c>
      <c r="E649" s="19">
        <v>18</v>
      </c>
      <c r="F649" s="20">
        <v>0</v>
      </c>
    </row>
    <row r="650" spans="2:6" x14ac:dyDescent="0.25">
      <c r="B650" s="19">
        <v>10490</v>
      </c>
      <c r="C650" s="19">
        <v>59</v>
      </c>
      <c r="D650" s="21">
        <v>44</v>
      </c>
      <c r="E650" s="19">
        <v>60</v>
      </c>
      <c r="F650" s="20">
        <v>0</v>
      </c>
    </row>
    <row r="651" spans="2:6" x14ac:dyDescent="0.25">
      <c r="B651" s="19">
        <v>10490</v>
      </c>
      <c r="C651" s="19">
        <v>68</v>
      </c>
      <c r="D651" s="21">
        <v>10</v>
      </c>
      <c r="E651" s="19">
        <v>30</v>
      </c>
      <c r="F651" s="20">
        <v>0</v>
      </c>
    </row>
    <row r="652" spans="2:6" x14ac:dyDescent="0.25">
      <c r="B652" s="19">
        <v>10490</v>
      </c>
      <c r="C652" s="19">
        <v>75</v>
      </c>
      <c r="D652" s="21">
        <v>6.2</v>
      </c>
      <c r="E652" s="19">
        <v>36</v>
      </c>
      <c r="F652" s="20">
        <v>0</v>
      </c>
    </row>
    <row r="653" spans="2:6" x14ac:dyDescent="0.25">
      <c r="B653" s="19">
        <v>10491</v>
      </c>
      <c r="C653" s="19">
        <v>44</v>
      </c>
      <c r="D653" s="21">
        <v>15.5</v>
      </c>
      <c r="E653" s="19">
        <v>15</v>
      </c>
      <c r="F653" s="20">
        <v>0.15000000596046401</v>
      </c>
    </row>
    <row r="654" spans="2:6" x14ac:dyDescent="0.25">
      <c r="B654" s="19">
        <v>10491</v>
      </c>
      <c r="C654" s="19">
        <v>77</v>
      </c>
      <c r="D654" s="21">
        <v>10.4</v>
      </c>
      <c r="E654" s="19">
        <v>7</v>
      </c>
      <c r="F654" s="20">
        <v>0.15000000596046401</v>
      </c>
    </row>
    <row r="655" spans="2:6" x14ac:dyDescent="0.25">
      <c r="B655" s="19">
        <v>10492</v>
      </c>
      <c r="C655" s="19">
        <v>25</v>
      </c>
      <c r="D655" s="21">
        <v>11.2</v>
      </c>
      <c r="E655" s="19">
        <v>60</v>
      </c>
      <c r="F655" s="20">
        <v>5.0000000745058101E-2</v>
      </c>
    </row>
    <row r="656" spans="2:6" x14ac:dyDescent="0.25">
      <c r="B656" s="19">
        <v>10492</v>
      </c>
      <c r="C656" s="19">
        <v>42</v>
      </c>
      <c r="D656" s="21">
        <v>11.2</v>
      </c>
      <c r="E656" s="19">
        <v>20</v>
      </c>
      <c r="F656" s="20">
        <v>5.0000000745058101E-2</v>
      </c>
    </row>
    <row r="657" spans="2:6" x14ac:dyDescent="0.25">
      <c r="B657" s="19">
        <v>10493</v>
      </c>
      <c r="C657" s="19">
        <v>65</v>
      </c>
      <c r="D657" s="21">
        <v>16.8</v>
      </c>
      <c r="E657" s="19">
        <v>15</v>
      </c>
      <c r="F657" s="20">
        <v>0.10000000149011599</v>
      </c>
    </row>
    <row r="658" spans="2:6" x14ac:dyDescent="0.25">
      <c r="B658" s="19">
        <v>10493</v>
      </c>
      <c r="C658" s="19">
        <v>66</v>
      </c>
      <c r="D658" s="21">
        <v>13.6</v>
      </c>
      <c r="E658" s="19">
        <v>10</v>
      </c>
      <c r="F658" s="20">
        <v>0.10000000149011599</v>
      </c>
    </row>
    <row r="659" spans="2:6" x14ac:dyDescent="0.25">
      <c r="B659" s="19">
        <v>10493</v>
      </c>
      <c r="C659" s="19">
        <v>69</v>
      </c>
      <c r="D659" s="21">
        <v>28.8</v>
      </c>
      <c r="E659" s="19">
        <v>10</v>
      </c>
      <c r="F659" s="20">
        <v>0.10000000149011599</v>
      </c>
    </row>
    <row r="660" spans="2:6" x14ac:dyDescent="0.25">
      <c r="B660" s="19">
        <v>10494</v>
      </c>
      <c r="C660" s="19">
        <v>56</v>
      </c>
      <c r="D660" s="21">
        <v>30.4</v>
      </c>
      <c r="E660" s="19">
        <v>30</v>
      </c>
      <c r="F660" s="20">
        <v>0</v>
      </c>
    </row>
    <row r="661" spans="2:6" x14ac:dyDescent="0.25">
      <c r="B661" s="19">
        <v>10495</v>
      </c>
      <c r="C661" s="19">
        <v>23</v>
      </c>
      <c r="D661" s="21">
        <v>7.2</v>
      </c>
      <c r="E661" s="19">
        <v>10</v>
      </c>
      <c r="F661" s="20">
        <v>0</v>
      </c>
    </row>
    <row r="662" spans="2:6" x14ac:dyDescent="0.25">
      <c r="B662" s="19">
        <v>10495</v>
      </c>
      <c r="C662" s="19">
        <v>41</v>
      </c>
      <c r="D662" s="21">
        <v>7.7</v>
      </c>
      <c r="E662" s="19">
        <v>20</v>
      </c>
      <c r="F662" s="20">
        <v>0</v>
      </c>
    </row>
    <row r="663" spans="2:6" x14ac:dyDescent="0.25">
      <c r="B663" s="19">
        <v>10495</v>
      </c>
      <c r="C663" s="19">
        <v>77</v>
      </c>
      <c r="D663" s="21">
        <v>10.4</v>
      </c>
      <c r="E663" s="19">
        <v>5</v>
      </c>
      <c r="F663" s="20">
        <v>0</v>
      </c>
    </row>
    <row r="664" spans="2:6" x14ac:dyDescent="0.25">
      <c r="B664" s="19">
        <v>10496</v>
      </c>
      <c r="C664" s="19">
        <v>31</v>
      </c>
      <c r="D664" s="21">
        <v>10</v>
      </c>
      <c r="E664" s="19">
        <v>20</v>
      </c>
      <c r="F664" s="20">
        <v>5.0000000745058101E-2</v>
      </c>
    </row>
    <row r="665" spans="2:6" x14ac:dyDescent="0.25">
      <c r="B665" s="19">
        <v>10497</v>
      </c>
      <c r="C665" s="19">
        <v>56</v>
      </c>
      <c r="D665" s="21">
        <v>30.4</v>
      </c>
      <c r="E665" s="19">
        <v>14</v>
      </c>
      <c r="F665" s="20">
        <v>0</v>
      </c>
    </row>
    <row r="666" spans="2:6" x14ac:dyDescent="0.25">
      <c r="B666" s="19">
        <v>10497</v>
      </c>
      <c r="C666" s="19">
        <v>72</v>
      </c>
      <c r="D666" s="21">
        <v>27.8</v>
      </c>
      <c r="E666" s="19">
        <v>25</v>
      </c>
      <c r="F666" s="20">
        <v>0</v>
      </c>
    </row>
    <row r="667" spans="2:6" x14ac:dyDescent="0.25">
      <c r="B667" s="19">
        <v>10497</v>
      </c>
      <c r="C667" s="19">
        <v>77</v>
      </c>
      <c r="D667" s="21">
        <v>10.4</v>
      </c>
      <c r="E667" s="19">
        <v>25</v>
      </c>
      <c r="F667" s="20">
        <v>0</v>
      </c>
    </row>
    <row r="668" spans="2:6" x14ac:dyDescent="0.25">
      <c r="B668" s="19">
        <v>10498</v>
      </c>
      <c r="C668" s="19">
        <v>24</v>
      </c>
      <c r="D668" s="21">
        <v>4.5</v>
      </c>
      <c r="E668" s="19">
        <v>14</v>
      </c>
      <c r="F668" s="20">
        <v>0</v>
      </c>
    </row>
    <row r="669" spans="2:6" x14ac:dyDescent="0.25">
      <c r="B669" s="19">
        <v>10498</v>
      </c>
      <c r="C669" s="19">
        <v>40</v>
      </c>
      <c r="D669" s="21">
        <v>18.399999999999999</v>
      </c>
      <c r="E669" s="19">
        <v>5</v>
      </c>
      <c r="F669" s="20">
        <v>0</v>
      </c>
    </row>
    <row r="670" spans="2:6" x14ac:dyDescent="0.25">
      <c r="B670" s="19">
        <v>10498</v>
      </c>
      <c r="C670" s="19">
        <v>42</v>
      </c>
      <c r="D670" s="21">
        <v>14</v>
      </c>
      <c r="E670" s="19">
        <v>30</v>
      </c>
      <c r="F670" s="20">
        <v>0</v>
      </c>
    </row>
    <row r="671" spans="2:6" x14ac:dyDescent="0.25">
      <c r="B671" s="19">
        <v>10499</v>
      </c>
      <c r="C671" s="19">
        <v>28</v>
      </c>
      <c r="D671" s="21">
        <v>45.6</v>
      </c>
      <c r="E671" s="19">
        <v>20</v>
      </c>
      <c r="F671" s="20">
        <v>0</v>
      </c>
    </row>
    <row r="672" spans="2:6" x14ac:dyDescent="0.25">
      <c r="B672" s="19">
        <v>10499</v>
      </c>
      <c r="C672" s="19">
        <v>49</v>
      </c>
      <c r="D672" s="21">
        <v>20</v>
      </c>
      <c r="E672" s="19">
        <v>25</v>
      </c>
      <c r="F672" s="20">
        <v>0</v>
      </c>
    </row>
    <row r="673" spans="2:6" x14ac:dyDescent="0.25">
      <c r="B673" s="19">
        <v>10500</v>
      </c>
      <c r="C673" s="19">
        <v>15</v>
      </c>
      <c r="D673" s="21">
        <v>15.5</v>
      </c>
      <c r="E673" s="19">
        <v>12</v>
      </c>
      <c r="F673" s="20">
        <v>5.0000000745058101E-2</v>
      </c>
    </row>
    <row r="674" spans="2:6" x14ac:dyDescent="0.25">
      <c r="B674" s="19">
        <v>10500</v>
      </c>
      <c r="C674" s="19">
        <v>28</v>
      </c>
      <c r="D674" s="21">
        <v>45.6</v>
      </c>
      <c r="E674" s="19">
        <v>8</v>
      </c>
      <c r="F674" s="20">
        <v>5.0000000745058101E-2</v>
      </c>
    </row>
    <row r="675" spans="2:6" x14ac:dyDescent="0.25">
      <c r="B675" s="19">
        <v>10501</v>
      </c>
      <c r="C675" s="19">
        <v>54</v>
      </c>
      <c r="D675" s="21">
        <v>7.45</v>
      </c>
      <c r="E675" s="19">
        <v>20</v>
      </c>
      <c r="F675" s="20">
        <v>0</v>
      </c>
    </row>
    <row r="676" spans="2:6" x14ac:dyDescent="0.25">
      <c r="B676" s="19">
        <v>10502</v>
      </c>
      <c r="C676" s="19">
        <v>45</v>
      </c>
      <c r="D676" s="21">
        <v>9.5</v>
      </c>
      <c r="E676" s="19">
        <v>21</v>
      </c>
      <c r="F676" s="20">
        <v>0</v>
      </c>
    </row>
    <row r="677" spans="2:6" x14ac:dyDescent="0.25">
      <c r="B677" s="19">
        <v>10502</v>
      </c>
      <c r="C677" s="19">
        <v>53</v>
      </c>
      <c r="D677" s="21">
        <v>32.799999999999997</v>
      </c>
      <c r="E677" s="19">
        <v>6</v>
      </c>
      <c r="F677" s="20">
        <v>0</v>
      </c>
    </row>
    <row r="678" spans="2:6" x14ac:dyDescent="0.25">
      <c r="B678" s="19">
        <v>10502</v>
      </c>
      <c r="C678" s="19">
        <v>67</v>
      </c>
      <c r="D678" s="21">
        <v>14</v>
      </c>
      <c r="E678" s="19">
        <v>30</v>
      </c>
      <c r="F678" s="20">
        <v>0</v>
      </c>
    </row>
    <row r="679" spans="2:6" x14ac:dyDescent="0.25">
      <c r="B679" s="19">
        <v>10503</v>
      </c>
      <c r="C679" s="19">
        <v>14</v>
      </c>
      <c r="D679" s="21">
        <v>23.25</v>
      </c>
      <c r="E679" s="19">
        <v>70</v>
      </c>
      <c r="F679" s="20">
        <v>0</v>
      </c>
    </row>
    <row r="680" spans="2:6" x14ac:dyDescent="0.25">
      <c r="B680" s="19">
        <v>10503</v>
      </c>
      <c r="C680" s="19">
        <v>65</v>
      </c>
      <c r="D680" s="21">
        <v>21.05</v>
      </c>
      <c r="E680" s="19">
        <v>20</v>
      </c>
      <c r="F680" s="20">
        <v>0</v>
      </c>
    </row>
    <row r="681" spans="2:6" x14ac:dyDescent="0.25">
      <c r="B681" s="19">
        <v>10504</v>
      </c>
      <c r="C681" s="19">
        <v>2</v>
      </c>
      <c r="D681" s="21">
        <v>19</v>
      </c>
      <c r="E681" s="19">
        <v>12</v>
      </c>
      <c r="F681" s="20">
        <v>0</v>
      </c>
    </row>
    <row r="682" spans="2:6" x14ac:dyDescent="0.25">
      <c r="B682" s="19">
        <v>10504</v>
      </c>
      <c r="C682" s="19">
        <v>21</v>
      </c>
      <c r="D682" s="21">
        <v>10</v>
      </c>
      <c r="E682" s="19">
        <v>12</v>
      </c>
      <c r="F682" s="20">
        <v>0</v>
      </c>
    </row>
    <row r="683" spans="2:6" x14ac:dyDescent="0.25">
      <c r="B683" s="19">
        <v>10504</v>
      </c>
      <c r="C683" s="19">
        <v>53</v>
      </c>
      <c r="D683" s="21">
        <v>32.799999999999997</v>
      </c>
      <c r="E683" s="19">
        <v>10</v>
      </c>
      <c r="F683" s="20">
        <v>0</v>
      </c>
    </row>
    <row r="684" spans="2:6" x14ac:dyDescent="0.25">
      <c r="B684" s="19">
        <v>10504</v>
      </c>
      <c r="C684" s="19">
        <v>61</v>
      </c>
      <c r="D684" s="21">
        <v>28.5</v>
      </c>
      <c r="E684" s="19">
        <v>25</v>
      </c>
      <c r="F684" s="20">
        <v>0</v>
      </c>
    </row>
    <row r="685" spans="2:6" x14ac:dyDescent="0.25">
      <c r="B685" s="19">
        <v>10505</v>
      </c>
      <c r="C685" s="19">
        <v>62</v>
      </c>
      <c r="D685" s="21">
        <v>49.3</v>
      </c>
      <c r="E685" s="19">
        <v>3</v>
      </c>
      <c r="F685" s="20">
        <v>0</v>
      </c>
    </row>
    <row r="686" spans="2:6" x14ac:dyDescent="0.25">
      <c r="B686" s="19">
        <v>10506</v>
      </c>
      <c r="C686" s="19">
        <v>25</v>
      </c>
      <c r="D686" s="21">
        <v>14</v>
      </c>
      <c r="E686" s="19">
        <v>18</v>
      </c>
      <c r="F686" s="20">
        <v>0.10000000149011599</v>
      </c>
    </row>
    <row r="687" spans="2:6" x14ac:dyDescent="0.25">
      <c r="B687" s="19">
        <v>10506</v>
      </c>
      <c r="C687" s="19">
        <v>70</v>
      </c>
      <c r="D687" s="21">
        <v>15</v>
      </c>
      <c r="E687" s="19">
        <v>14</v>
      </c>
      <c r="F687" s="20">
        <v>0.10000000149011599</v>
      </c>
    </row>
    <row r="688" spans="2:6" x14ac:dyDescent="0.25">
      <c r="B688" s="19">
        <v>10507</v>
      </c>
      <c r="C688" s="19">
        <v>43</v>
      </c>
      <c r="D688" s="21">
        <v>46</v>
      </c>
      <c r="E688" s="19">
        <v>15</v>
      </c>
      <c r="F688" s="20">
        <v>0.15000000596046401</v>
      </c>
    </row>
    <row r="689" spans="2:6" x14ac:dyDescent="0.25">
      <c r="B689" s="19">
        <v>10507</v>
      </c>
      <c r="C689" s="19">
        <v>48</v>
      </c>
      <c r="D689" s="21">
        <v>12.75</v>
      </c>
      <c r="E689" s="19">
        <v>15</v>
      </c>
      <c r="F689" s="20">
        <v>0.15000000596046401</v>
      </c>
    </row>
    <row r="690" spans="2:6" x14ac:dyDescent="0.25">
      <c r="B690" s="19">
        <v>10508</v>
      </c>
      <c r="C690" s="19">
        <v>13</v>
      </c>
      <c r="D690" s="21">
        <v>6</v>
      </c>
      <c r="E690" s="19">
        <v>10</v>
      </c>
      <c r="F690" s="20">
        <v>0</v>
      </c>
    </row>
    <row r="691" spans="2:6" x14ac:dyDescent="0.25">
      <c r="B691" s="19">
        <v>10508</v>
      </c>
      <c r="C691" s="19">
        <v>39</v>
      </c>
      <c r="D691" s="21">
        <v>18</v>
      </c>
      <c r="E691" s="19">
        <v>10</v>
      </c>
      <c r="F691" s="20">
        <v>0</v>
      </c>
    </row>
    <row r="692" spans="2:6" x14ac:dyDescent="0.25">
      <c r="B692" s="19">
        <v>10509</v>
      </c>
      <c r="C692" s="19">
        <v>28</v>
      </c>
      <c r="D692" s="21">
        <v>45.6</v>
      </c>
      <c r="E692" s="19">
        <v>3</v>
      </c>
      <c r="F692" s="20">
        <v>0</v>
      </c>
    </row>
    <row r="693" spans="2:6" x14ac:dyDescent="0.25">
      <c r="B693" s="19">
        <v>10510</v>
      </c>
      <c r="C693" s="19">
        <v>29</v>
      </c>
      <c r="D693" s="21">
        <v>123.79</v>
      </c>
      <c r="E693" s="19">
        <v>36</v>
      </c>
      <c r="F693" s="20">
        <v>0</v>
      </c>
    </row>
    <row r="694" spans="2:6" x14ac:dyDescent="0.25">
      <c r="B694" s="19">
        <v>10510</v>
      </c>
      <c r="C694" s="19">
        <v>75</v>
      </c>
      <c r="D694" s="21">
        <v>7.75</v>
      </c>
      <c r="E694" s="19">
        <v>36</v>
      </c>
      <c r="F694" s="20">
        <v>0.10000000149011599</v>
      </c>
    </row>
    <row r="695" spans="2:6" x14ac:dyDescent="0.25">
      <c r="B695" s="19">
        <v>10511</v>
      </c>
      <c r="C695" s="19">
        <v>4</v>
      </c>
      <c r="D695" s="21">
        <v>22</v>
      </c>
      <c r="E695" s="19">
        <v>50</v>
      </c>
      <c r="F695" s="20">
        <v>0.15000000596046401</v>
      </c>
    </row>
    <row r="696" spans="2:6" x14ac:dyDescent="0.25">
      <c r="B696" s="19">
        <v>10511</v>
      </c>
      <c r="C696" s="19">
        <v>7</v>
      </c>
      <c r="D696" s="21">
        <v>30</v>
      </c>
      <c r="E696" s="19">
        <v>50</v>
      </c>
      <c r="F696" s="20">
        <v>0.15000000596046401</v>
      </c>
    </row>
    <row r="697" spans="2:6" x14ac:dyDescent="0.25">
      <c r="B697" s="19">
        <v>10511</v>
      </c>
      <c r="C697" s="19">
        <v>8</v>
      </c>
      <c r="D697" s="21">
        <v>40</v>
      </c>
      <c r="E697" s="19">
        <v>10</v>
      </c>
      <c r="F697" s="20">
        <v>0.15000000596046401</v>
      </c>
    </row>
    <row r="698" spans="2:6" x14ac:dyDescent="0.25">
      <c r="B698" s="19">
        <v>10512</v>
      </c>
      <c r="C698" s="19">
        <v>24</v>
      </c>
      <c r="D698" s="21">
        <v>4.5</v>
      </c>
      <c r="E698" s="19">
        <v>10</v>
      </c>
      <c r="F698" s="20">
        <v>0.15000000596046401</v>
      </c>
    </row>
    <row r="699" spans="2:6" x14ac:dyDescent="0.25">
      <c r="B699" s="19">
        <v>10512</v>
      </c>
      <c r="C699" s="19">
        <v>46</v>
      </c>
      <c r="D699" s="21">
        <v>12</v>
      </c>
      <c r="E699" s="19">
        <v>9</v>
      </c>
      <c r="F699" s="20">
        <v>0.15000000596046401</v>
      </c>
    </row>
    <row r="700" spans="2:6" x14ac:dyDescent="0.25">
      <c r="B700" s="19">
        <v>10512</v>
      </c>
      <c r="C700" s="19">
        <v>47</v>
      </c>
      <c r="D700" s="21">
        <v>9.5</v>
      </c>
      <c r="E700" s="19">
        <v>6</v>
      </c>
      <c r="F700" s="20">
        <v>0.15000000596046401</v>
      </c>
    </row>
    <row r="701" spans="2:6" x14ac:dyDescent="0.25">
      <c r="B701" s="19">
        <v>10512</v>
      </c>
      <c r="C701" s="19">
        <v>60</v>
      </c>
      <c r="D701" s="21">
        <v>34</v>
      </c>
      <c r="E701" s="19">
        <v>12</v>
      </c>
      <c r="F701" s="20">
        <v>0.15000000596046401</v>
      </c>
    </row>
    <row r="702" spans="2:6" x14ac:dyDescent="0.25">
      <c r="B702" s="19">
        <v>10513</v>
      </c>
      <c r="C702" s="19">
        <v>21</v>
      </c>
      <c r="D702" s="21">
        <v>10</v>
      </c>
      <c r="E702" s="19">
        <v>40</v>
      </c>
      <c r="F702" s="20">
        <v>0.20000000298023199</v>
      </c>
    </row>
    <row r="703" spans="2:6" x14ac:dyDescent="0.25">
      <c r="B703" s="19">
        <v>10513</v>
      </c>
      <c r="C703" s="19">
        <v>32</v>
      </c>
      <c r="D703" s="21">
        <v>32</v>
      </c>
      <c r="E703" s="19">
        <v>50</v>
      </c>
      <c r="F703" s="20">
        <v>0.20000000298023199</v>
      </c>
    </row>
    <row r="704" spans="2:6" x14ac:dyDescent="0.25">
      <c r="B704" s="19">
        <v>10513</v>
      </c>
      <c r="C704" s="19">
        <v>61</v>
      </c>
      <c r="D704" s="21">
        <v>28.5</v>
      </c>
      <c r="E704" s="19">
        <v>15</v>
      </c>
      <c r="F704" s="20">
        <v>0.20000000298023199</v>
      </c>
    </row>
    <row r="705" spans="2:6" x14ac:dyDescent="0.25">
      <c r="B705" s="19">
        <v>10514</v>
      </c>
      <c r="C705" s="19">
        <v>20</v>
      </c>
      <c r="D705" s="21">
        <v>81</v>
      </c>
      <c r="E705" s="19">
        <v>39</v>
      </c>
      <c r="F705" s="20">
        <v>0</v>
      </c>
    </row>
    <row r="706" spans="2:6" x14ac:dyDescent="0.25">
      <c r="B706" s="19">
        <v>10514</v>
      </c>
      <c r="C706" s="19">
        <v>28</v>
      </c>
      <c r="D706" s="21">
        <v>45.6</v>
      </c>
      <c r="E706" s="19">
        <v>35</v>
      </c>
      <c r="F706" s="20">
        <v>0</v>
      </c>
    </row>
    <row r="707" spans="2:6" x14ac:dyDescent="0.25">
      <c r="B707" s="19">
        <v>10514</v>
      </c>
      <c r="C707" s="19">
        <v>56</v>
      </c>
      <c r="D707" s="21">
        <v>38</v>
      </c>
      <c r="E707" s="19">
        <v>70</v>
      </c>
      <c r="F707" s="20">
        <v>0</v>
      </c>
    </row>
    <row r="708" spans="2:6" x14ac:dyDescent="0.25">
      <c r="B708" s="19">
        <v>10514</v>
      </c>
      <c r="C708" s="19">
        <v>65</v>
      </c>
      <c r="D708" s="21">
        <v>21.05</v>
      </c>
      <c r="E708" s="19">
        <v>39</v>
      </c>
      <c r="F708" s="20">
        <v>0</v>
      </c>
    </row>
    <row r="709" spans="2:6" x14ac:dyDescent="0.25">
      <c r="B709" s="19">
        <v>10514</v>
      </c>
      <c r="C709" s="19">
        <v>75</v>
      </c>
      <c r="D709" s="21">
        <v>7.75</v>
      </c>
      <c r="E709" s="19">
        <v>50</v>
      </c>
      <c r="F709" s="20">
        <v>0</v>
      </c>
    </row>
    <row r="710" spans="2:6" x14ac:dyDescent="0.25">
      <c r="B710" s="19">
        <v>10515</v>
      </c>
      <c r="C710" s="19">
        <v>9</v>
      </c>
      <c r="D710" s="21">
        <v>97</v>
      </c>
      <c r="E710" s="19">
        <v>16</v>
      </c>
      <c r="F710" s="20">
        <v>0.15000000596046401</v>
      </c>
    </row>
    <row r="711" spans="2:6" x14ac:dyDescent="0.25">
      <c r="B711" s="19">
        <v>10515</v>
      </c>
      <c r="C711" s="19">
        <v>16</v>
      </c>
      <c r="D711" s="21">
        <v>17.45</v>
      </c>
      <c r="E711" s="19">
        <v>50</v>
      </c>
      <c r="F711" s="20">
        <v>0</v>
      </c>
    </row>
    <row r="712" spans="2:6" x14ac:dyDescent="0.25">
      <c r="B712" s="19">
        <v>10515</v>
      </c>
      <c r="C712" s="19">
        <v>27</v>
      </c>
      <c r="D712" s="21">
        <v>43.9</v>
      </c>
      <c r="E712" s="19">
        <v>120</v>
      </c>
      <c r="F712" s="20">
        <v>0</v>
      </c>
    </row>
    <row r="713" spans="2:6" x14ac:dyDescent="0.25">
      <c r="B713" s="19">
        <v>10515</v>
      </c>
      <c r="C713" s="19">
        <v>33</v>
      </c>
      <c r="D713" s="21">
        <v>2.5</v>
      </c>
      <c r="E713" s="19">
        <v>16</v>
      </c>
      <c r="F713" s="20">
        <v>0.15000000596046401</v>
      </c>
    </row>
    <row r="714" spans="2:6" x14ac:dyDescent="0.25">
      <c r="B714" s="19">
        <v>10515</v>
      </c>
      <c r="C714" s="19">
        <v>60</v>
      </c>
      <c r="D714" s="21">
        <v>34</v>
      </c>
      <c r="E714" s="19">
        <v>84</v>
      </c>
      <c r="F714" s="20">
        <v>0.15000000596046401</v>
      </c>
    </row>
    <row r="715" spans="2:6" x14ac:dyDescent="0.25">
      <c r="B715" s="19">
        <v>10516</v>
      </c>
      <c r="C715" s="19">
        <v>18</v>
      </c>
      <c r="D715" s="21">
        <v>62.5</v>
      </c>
      <c r="E715" s="19">
        <v>25</v>
      </c>
      <c r="F715" s="20">
        <v>0.10000000149011599</v>
      </c>
    </row>
    <row r="716" spans="2:6" x14ac:dyDescent="0.25">
      <c r="B716" s="19">
        <v>10516</v>
      </c>
      <c r="C716" s="19">
        <v>41</v>
      </c>
      <c r="D716" s="21">
        <v>9.65</v>
      </c>
      <c r="E716" s="19">
        <v>80</v>
      </c>
      <c r="F716" s="20">
        <v>0.10000000149011599</v>
      </c>
    </row>
    <row r="717" spans="2:6" x14ac:dyDescent="0.25">
      <c r="B717" s="19">
        <v>10516</v>
      </c>
      <c r="C717" s="19">
        <v>42</v>
      </c>
      <c r="D717" s="21">
        <v>14</v>
      </c>
      <c r="E717" s="19">
        <v>20</v>
      </c>
      <c r="F717" s="20">
        <v>0</v>
      </c>
    </row>
    <row r="718" spans="2:6" x14ac:dyDescent="0.25">
      <c r="B718" s="19">
        <v>10517</v>
      </c>
      <c r="C718" s="19">
        <v>52</v>
      </c>
      <c r="D718" s="21">
        <v>7</v>
      </c>
      <c r="E718" s="19">
        <v>6</v>
      </c>
      <c r="F718" s="20">
        <v>0</v>
      </c>
    </row>
    <row r="719" spans="2:6" x14ac:dyDescent="0.25">
      <c r="B719" s="19">
        <v>10517</v>
      </c>
      <c r="C719" s="19">
        <v>59</v>
      </c>
      <c r="D719" s="21">
        <v>55</v>
      </c>
      <c r="E719" s="19">
        <v>4</v>
      </c>
      <c r="F719" s="20">
        <v>0</v>
      </c>
    </row>
    <row r="720" spans="2:6" x14ac:dyDescent="0.25">
      <c r="B720" s="19">
        <v>10517</v>
      </c>
      <c r="C720" s="19">
        <v>70</v>
      </c>
      <c r="D720" s="21">
        <v>15</v>
      </c>
      <c r="E720" s="19">
        <v>6</v>
      </c>
      <c r="F720" s="20">
        <v>0</v>
      </c>
    </row>
    <row r="721" spans="2:6" x14ac:dyDescent="0.25">
      <c r="B721" s="19">
        <v>10518</v>
      </c>
      <c r="C721" s="19">
        <v>24</v>
      </c>
      <c r="D721" s="21">
        <v>4.5</v>
      </c>
      <c r="E721" s="19">
        <v>5</v>
      </c>
      <c r="F721" s="20">
        <v>0</v>
      </c>
    </row>
    <row r="722" spans="2:6" x14ac:dyDescent="0.25">
      <c r="B722" s="19">
        <v>10518</v>
      </c>
      <c r="C722" s="19">
        <v>38</v>
      </c>
      <c r="D722" s="21">
        <v>263.5</v>
      </c>
      <c r="E722" s="19">
        <v>15</v>
      </c>
      <c r="F722" s="20">
        <v>0</v>
      </c>
    </row>
    <row r="723" spans="2:6" x14ac:dyDescent="0.25">
      <c r="B723" s="19">
        <v>10518</v>
      </c>
      <c r="C723" s="19">
        <v>44</v>
      </c>
      <c r="D723" s="21">
        <v>19.45</v>
      </c>
      <c r="E723" s="19">
        <v>9</v>
      </c>
      <c r="F723" s="20">
        <v>0</v>
      </c>
    </row>
    <row r="724" spans="2:6" x14ac:dyDescent="0.25">
      <c r="B724" s="19">
        <v>10519</v>
      </c>
      <c r="C724" s="19">
        <v>10</v>
      </c>
      <c r="D724" s="21">
        <v>31</v>
      </c>
      <c r="E724" s="19">
        <v>16</v>
      </c>
      <c r="F724" s="20">
        <v>5.0000000745058101E-2</v>
      </c>
    </row>
    <row r="725" spans="2:6" x14ac:dyDescent="0.25">
      <c r="B725" s="19">
        <v>10519</v>
      </c>
      <c r="C725" s="19">
        <v>56</v>
      </c>
      <c r="D725" s="21">
        <v>38</v>
      </c>
      <c r="E725" s="19">
        <v>40</v>
      </c>
      <c r="F725" s="20">
        <v>0</v>
      </c>
    </row>
    <row r="726" spans="2:6" x14ac:dyDescent="0.25">
      <c r="B726" s="19">
        <v>10519</v>
      </c>
      <c r="C726" s="19">
        <v>60</v>
      </c>
      <c r="D726" s="21">
        <v>34</v>
      </c>
      <c r="E726" s="19">
        <v>10</v>
      </c>
      <c r="F726" s="20">
        <v>5.0000000745058101E-2</v>
      </c>
    </row>
    <row r="727" spans="2:6" x14ac:dyDescent="0.25">
      <c r="B727" s="19">
        <v>10520</v>
      </c>
      <c r="C727" s="19">
        <v>24</v>
      </c>
      <c r="D727" s="21">
        <v>4.5</v>
      </c>
      <c r="E727" s="19">
        <v>8</v>
      </c>
      <c r="F727" s="20">
        <v>0</v>
      </c>
    </row>
    <row r="728" spans="2:6" x14ac:dyDescent="0.25">
      <c r="B728" s="19">
        <v>10520</v>
      </c>
      <c r="C728" s="19">
        <v>53</v>
      </c>
      <c r="D728" s="21">
        <v>32.799999999999997</v>
      </c>
      <c r="E728" s="19">
        <v>5</v>
      </c>
      <c r="F728" s="20">
        <v>0</v>
      </c>
    </row>
    <row r="729" spans="2:6" x14ac:dyDescent="0.25">
      <c r="B729" s="19">
        <v>10521</v>
      </c>
      <c r="C729" s="19">
        <v>35</v>
      </c>
      <c r="D729" s="21">
        <v>18</v>
      </c>
      <c r="E729" s="19">
        <v>3</v>
      </c>
      <c r="F729" s="20">
        <v>0</v>
      </c>
    </row>
    <row r="730" spans="2:6" x14ac:dyDescent="0.25">
      <c r="B730" s="19">
        <v>10521</v>
      </c>
      <c r="C730" s="19">
        <v>41</v>
      </c>
      <c r="D730" s="21">
        <v>9.65</v>
      </c>
      <c r="E730" s="19">
        <v>10</v>
      </c>
      <c r="F730" s="20">
        <v>0</v>
      </c>
    </row>
    <row r="731" spans="2:6" x14ac:dyDescent="0.25">
      <c r="B731" s="19">
        <v>10521</v>
      </c>
      <c r="C731" s="19">
        <v>68</v>
      </c>
      <c r="D731" s="21">
        <v>12.5</v>
      </c>
      <c r="E731" s="19">
        <v>6</v>
      </c>
      <c r="F731" s="20">
        <v>0</v>
      </c>
    </row>
    <row r="732" spans="2:6" x14ac:dyDescent="0.25">
      <c r="B732" s="19">
        <v>10522</v>
      </c>
      <c r="C732" s="19">
        <v>1</v>
      </c>
      <c r="D732" s="21">
        <v>18</v>
      </c>
      <c r="E732" s="19">
        <v>40</v>
      </c>
      <c r="F732" s="20">
        <v>0.20000000298023199</v>
      </c>
    </row>
    <row r="733" spans="2:6" x14ac:dyDescent="0.25">
      <c r="B733" s="19">
        <v>10522</v>
      </c>
      <c r="C733" s="19">
        <v>8</v>
      </c>
      <c r="D733" s="21">
        <v>40</v>
      </c>
      <c r="E733" s="19">
        <v>24</v>
      </c>
      <c r="F733" s="20">
        <v>0</v>
      </c>
    </row>
    <row r="734" spans="2:6" x14ac:dyDescent="0.25">
      <c r="B734" s="19">
        <v>10522</v>
      </c>
      <c r="C734" s="19">
        <v>30</v>
      </c>
      <c r="D734" s="21">
        <v>25.89</v>
      </c>
      <c r="E734" s="19">
        <v>20</v>
      </c>
      <c r="F734" s="20">
        <v>0.20000000298023199</v>
      </c>
    </row>
    <row r="735" spans="2:6" x14ac:dyDescent="0.25">
      <c r="B735" s="19">
        <v>10522</v>
      </c>
      <c r="C735" s="19">
        <v>40</v>
      </c>
      <c r="D735" s="21">
        <v>18.399999999999999</v>
      </c>
      <c r="E735" s="19">
        <v>25</v>
      </c>
      <c r="F735" s="20">
        <v>0.20000000298023199</v>
      </c>
    </row>
    <row r="736" spans="2:6" x14ac:dyDescent="0.25">
      <c r="B736" s="19">
        <v>10523</v>
      </c>
      <c r="C736" s="19">
        <v>17</v>
      </c>
      <c r="D736" s="21">
        <v>39</v>
      </c>
      <c r="E736" s="19">
        <v>25</v>
      </c>
      <c r="F736" s="20">
        <v>0.10000000149011599</v>
      </c>
    </row>
    <row r="737" spans="2:6" x14ac:dyDescent="0.25">
      <c r="B737" s="19">
        <v>10523</v>
      </c>
      <c r="C737" s="19">
        <v>20</v>
      </c>
      <c r="D737" s="21">
        <v>81</v>
      </c>
      <c r="E737" s="19">
        <v>15</v>
      </c>
      <c r="F737" s="20">
        <v>0.10000000149011599</v>
      </c>
    </row>
    <row r="738" spans="2:6" x14ac:dyDescent="0.25">
      <c r="B738" s="19">
        <v>10523</v>
      </c>
      <c r="C738" s="19">
        <v>37</v>
      </c>
      <c r="D738" s="21">
        <v>26</v>
      </c>
      <c r="E738" s="19">
        <v>18</v>
      </c>
      <c r="F738" s="20">
        <v>0.10000000149011599</v>
      </c>
    </row>
    <row r="739" spans="2:6" x14ac:dyDescent="0.25">
      <c r="B739" s="19">
        <v>10523</v>
      </c>
      <c r="C739" s="19">
        <v>41</v>
      </c>
      <c r="D739" s="21">
        <v>9.65</v>
      </c>
      <c r="E739" s="19">
        <v>6</v>
      </c>
      <c r="F739" s="20">
        <v>0.10000000149011599</v>
      </c>
    </row>
    <row r="740" spans="2:6" x14ac:dyDescent="0.25">
      <c r="B740" s="19">
        <v>10524</v>
      </c>
      <c r="C740" s="19">
        <v>10</v>
      </c>
      <c r="D740" s="21">
        <v>31</v>
      </c>
      <c r="E740" s="19">
        <v>2</v>
      </c>
      <c r="F740" s="20">
        <v>0</v>
      </c>
    </row>
    <row r="741" spans="2:6" x14ac:dyDescent="0.25">
      <c r="B741" s="19">
        <v>10524</v>
      </c>
      <c r="C741" s="19">
        <v>30</v>
      </c>
      <c r="D741" s="21">
        <v>25.89</v>
      </c>
      <c r="E741" s="19">
        <v>10</v>
      </c>
      <c r="F741" s="20">
        <v>0</v>
      </c>
    </row>
    <row r="742" spans="2:6" x14ac:dyDescent="0.25">
      <c r="B742" s="19">
        <v>10524</v>
      </c>
      <c r="C742" s="19">
        <v>43</v>
      </c>
      <c r="D742" s="21">
        <v>46</v>
      </c>
      <c r="E742" s="19">
        <v>60</v>
      </c>
      <c r="F742" s="20">
        <v>0</v>
      </c>
    </row>
    <row r="743" spans="2:6" x14ac:dyDescent="0.25">
      <c r="B743" s="19">
        <v>10524</v>
      </c>
      <c r="C743" s="19">
        <v>54</v>
      </c>
      <c r="D743" s="21">
        <v>7.45</v>
      </c>
      <c r="E743" s="19">
        <v>15</v>
      </c>
      <c r="F743" s="20">
        <v>0</v>
      </c>
    </row>
    <row r="744" spans="2:6" x14ac:dyDescent="0.25">
      <c r="B744" s="19">
        <v>10525</v>
      </c>
      <c r="C744" s="19">
        <v>36</v>
      </c>
      <c r="D744" s="21">
        <v>19</v>
      </c>
      <c r="E744" s="19">
        <v>30</v>
      </c>
      <c r="F744" s="20">
        <v>0</v>
      </c>
    </row>
    <row r="745" spans="2:6" x14ac:dyDescent="0.25">
      <c r="B745" s="19">
        <v>10525</v>
      </c>
      <c r="C745" s="19">
        <v>40</v>
      </c>
      <c r="D745" s="21">
        <v>18.399999999999999</v>
      </c>
      <c r="E745" s="19">
        <v>15</v>
      </c>
      <c r="F745" s="20">
        <v>0.10000000149011599</v>
      </c>
    </row>
    <row r="746" spans="2:6" x14ac:dyDescent="0.25">
      <c r="B746" s="19">
        <v>10526</v>
      </c>
      <c r="C746" s="19">
        <v>1</v>
      </c>
      <c r="D746" s="21">
        <v>18</v>
      </c>
      <c r="E746" s="19">
        <v>8</v>
      </c>
      <c r="F746" s="20">
        <v>0.15000000596046401</v>
      </c>
    </row>
    <row r="747" spans="2:6" x14ac:dyDescent="0.25">
      <c r="B747" s="19">
        <v>10526</v>
      </c>
      <c r="C747" s="19">
        <v>13</v>
      </c>
      <c r="D747" s="21">
        <v>6</v>
      </c>
      <c r="E747" s="19">
        <v>10</v>
      </c>
      <c r="F747" s="20">
        <v>0</v>
      </c>
    </row>
    <row r="748" spans="2:6" x14ac:dyDescent="0.25">
      <c r="B748" s="19">
        <v>10526</v>
      </c>
      <c r="C748" s="19">
        <v>56</v>
      </c>
      <c r="D748" s="21">
        <v>38</v>
      </c>
      <c r="E748" s="19">
        <v>30</v>
      </c>
      <c r="F748" s="20">
        <v>0.15000000596046401</v>
      </c>
    </row>
    <row r="749" spans="2:6" x14ac:dyDescent="0.25">
      <c r="B749" s="19">
        <v>10527</v>
      </c>
      <c r="C749" s="19">
        <v>4</v>
      </c>
      <c r="D749" s="21">
        <v>22</v>
      </c>
      <c r="E749" s="19">
        <v>50</v>
      </c>
      <c r="F749" s="20">
        <v>0.10000000149011599</v>
      </c>
    </row>
    <row r="750" spans="2:6" x14ac:dyDescent="0.25">
      <c r="B750" s="19">
        <v>10527</v>
      </c>
      <c r="C750" s="19">
        <v>36</v>
      </c>
      <c r="D750" s="21">
        <v>19</v>
      </c>
      <c r="E750" s="19">
        <v>30</v>
      </c>
      <c r="F750" s="20">
        <v>0.10000000149011599</v>
      </c>
    </row>
    <row r="751" spans="2:6" x14ac:dyDescent="0.25">
      <c r="B751" s="19">
        <v>10528</v>
      </c>
      <c r="C751" s="19">
        <v>11</v>
      </c>
      <c r="D751" s="21">
        <v>21</v>
      </c>
      <c r="E751" s="19">
        <v>3</v>
      </c>
      <c r="F751" s="20">
        <v>0</v>
      </c>
    </row>
    <row r="752" spans="2:6" x14ac:dyDescent="0.25">
      <c r="B752" s="19">
        <v>10528</v>
      </c>
      <c r="C752" s="19">
        <v>33</v>
      </c>
      <c r="D752" s="21">
        <v>2.5</v>
      </c>
      <c r="E752" s="19">
        <v>8</v>
      </c>
      <c r="F752" s="20">
        <v>0.20000000298023199</v>
      </c>
    </row>
    <row r="753" spans="2:6" x14ac:dyDescent="0.25">
      <c r="B753" s="19">
        <v>10528</v>
      </c>
      <c r="C753" s="19">
        <v>72</v>
      </c>
      <c r="D753" s="21">
        <v>34.799999999999997</v>
      </c>
      <c r="E753" s="19">
        <v>9</v>
      </c>
      <c r="F753" s="20">
        <v>0</v>
      </c>
    </row>
    <row r="754" spans="2:6" x14ac:dyDescent="0.25">
      <c r="B754" s="19">
        <v>10529</v>
      </c>
      <c r="C754" s="19">
        <v>55</v>
      </c>
      <c r="D754" s="21">
        <v>24</v>
      </c>
      <c r="E754" s="19">
        <v>14</v>
      </c>
      <c r="F754" s="20">
        <v>0</v>
      </c>
    </row>
    <row r="755" spans="2:6" x14ac:dyDescent="0.25">
      <c r="B755" s="19">
        <v>10529</v>
      </c>
      <c r="C755" s="19">
        <v>68</v>
      </c>
      <c r="D755" s="21">
        <v>12.5</v>
      </c>
      <c r="E755" s="19">
        <v>20</v>
      </c>
      <c r="F755" s="20">
        <v>0</v>
      </c>
    </row>
    <row r="756" spans="2:6" x14ac:dyDescent="0.25">
      <c r="B756" s="19">
        <v>10529</v>
      </c>
      <c r="C756" s="19">
        <v>69</v>
      </c>
      <c r="D756" s="21">
        <v>36</v>
      </c>
      <c r="E756" s="19">
        <v>10</v>
      </c>
      <c r="F756" s="20">
        <v>0</v>
      </c>
    </row>
    <row r="757" spans="2:6" x14ac:dyDescent="0.25">
      <c r="B757" s="19">
        <v>10530</v>
      </c>
      <c r="C757" s="19">
        <v>17</v>
      </c>
      <c r="D757" s="21">
        <v>39</v>
      </c>
      <c r="E757" s="19">
        <v>40</v>
      </c>
      <c r="F757" s="20">
        <v>0</v>
      </c>
    </row>
    <row r="758" spans="2:6" x14ac:dyDescent="0.25">
      <c r="B758" s="19">
        <v>10530</v>
      </c>
      <c r="C758" s="19">
        <v>43</v>
      </c>
      <c r="D758" s="21">
        <v>46</v>
      </c>
      <c r="E758" s="19">
        <v>25</v>
      </c>
      <c r="F758" s="20">
        <v>0</v>
      </c>
    </row>
    <row r="759" spans="2:6" x14ac:dyDescent="0.25">
      <c r="B759" s="19">
        <v>10530</v>
      </c>
      <c r="C759" s="19">
        <v>61</v>
      </c>
      <c r="D759" s="21">
        <v>28.5</v>
      </c>
      <c r="E759" s="19">
        <v>20</v>
      </c>
      <c r="F759" s="20">
        <v>0</v>
      </c>
    </row>
    <row r="760" spans="2:6" x14ac:dyDescent="0.25">
      <c r="B760" s="19">
        <v>10530</v>
      </c>
      <c r="C760" s="19">
        <v>76</v>
      </c>
      <c r="D760" s="21">
        <v>18</v>
      </c>
      <c r="E760" s="19">
        <v>50</v>
      </c>
      <c r="F760" s="20">
        <v>0</v>
      </c>
    </row>
    <row r="761" spans="2:6" x14ac:dyDescent="0.25">
      <c r="B761" s="19">
        <v>10531</v>
      </c>
      <c r="C761" s="19">
        <v>59</v>
      </c>
      <c r="D761" s="21">
        <v>55</v>
      </c>
      <c r="E761" s="19">
        <v>2</v>
      </c>
      <c r="F761" s="20">
        <v>0</v>
      </c>
    </row>
    <row r="762" spans="2:6" x14ac:dyDescent="0.25">
      <c r="B762" s="19">
        <v>10532</v>
      </c>
      <c r="C762" s="19">
        <v>30</v>
      </c>
      <c r="D762" s="21">
        <v>25.89</v>
      </c>
      <c r="E762" s="19">
        <v>15</v>
      </c>
      <c r="F762" s="20">
        <v>0</v>
      </c>
    </row>
    <row r="763" spans="2:6" x14ac:dyDescent="0.25">
      <c r="B763" s="19">
        <v>10532</v>
      </c>
      <c r="C763" s="19">
        <v>66</v>
      </c>
      <c r="D763" s="21">
        <v>17</v>
      </c>
      <c r="E763" s="19">
        <v>24</v>
      </c>
      <c r="F763" s="20">
        <v>0</v>
      </c>
    </row>
    <row r="764" spans="2:6" x14ac:dyDescent="0.25">
      <c r="B764" s="19">
        <v>10533</v>
      </c>
      <c r="C764" s="19">
        <v>4</v>
      </c>
      <c r="D764" s="21">
        <v>22</v>
      </c>
      <c r="E764" s="19">
        <v>50</v>
      </c>
      <c r="F764" s="20">
        <v>5.0000000745058101E-2</v>
      </c>
    </row>
    <row r="765" spans="2:6" x14ac:dyDescent="0.25">
      <c r="B765" s="19">
        <v>10533</v>
      </c>
      <c r="C765" s="19">
        <v>72</v>
      </c>
      <c r="D765" s="21">
        <v>34.799999999999997</v>
      </c>
      <c r="E765" s="19">
        <v>24</v>
      </c>
      <c r="F765" s="20">
        <v>0</v>
      </c>
    </row>
    <row r="766" spans="2:6" x14ac:dyDescent="0.25">
      <c r="B766" s="19">
        <v>10533</v>
      </c>
      <c r="C766" s="19">
        <v>73</v>
      </c>
      <c r="D766" s="21">
        <v>15</v>
      </c>
      <c r="E766" s="19">
        <v>24</v>
      </c>
      <c r="F766" s="20">
        <v>5.0000000745058101E-2</v>
      </c>
    </row>
    <row r="767" spans="2:6" x14ac:dyDescent="0.25">
      <c r="B767" s="19">
        <v>10534</v>
      </c>
      <c r="C767" s="19">
        <v>30</v>
      </c>
      <c r="D767" s="21">
        <v>25.89</v>
      </c>
      <c r="E767" s="19">
        <v>10</v>
      </c>
      <c r="F767" s="20">
        <v>0</v>
      </c>
    </row>
    <row r="768" spans="2:6" x14ac:dyDescent="0.25">
      <c r="B768" s="19">
        <v>10534</v>
      </c>
      <c r="C768" s="19">
        <v>40</v>
      </c>
      <c r="D768" s="21">
        <v>18.399999999999999</v>
      </c>
      <c r="E768" s="19">
        <v>10</v>
      </c>
      <c r="F768" s="20">
        <v>0.20000000298023199</v>
      </c>
    </row>
    <row r="769" spans="2:6" x14ac:dyDescent="0.25">
      <c r="B769" s="19">
        <v>10534</v>
      </c>
      <c r="C769" s="19">
        <v>54</v>
      </c>
      <c r="D769" s="21">
        <v>7.45</v>
      </c>
      <c r="E769" s="19">
        <v>10</v>
      </c>
      <c r="F769" s="20">
        <v>0.20000000298023199</v>
      </c>
    </row>
    <row r="770" spans="2:6" x14ac:dyDescent="0.25">
      <c r="B770" s="19">
        <v>10535</v>
      </c>
      <c r="C770" s="19">
        <v>11</v>
      </c>
      <c r="D770" s="21">
        <v>21</v>
      </c>
      <c r="E770" s="19">
        <v>50</v>
      </c>
      <c r="F770" s="20">
        <v>0.10000000149011599</v>
      </c>
    </row>
    <row r="771" spans="2:6" x14ac:dyDescent="0.25">
      <c r="B771" s="19">
        <v>10535</v>
      </c>
      <c r="C771" s="19">
        <v>40</v>
      </c>
      <c r="D771" s="21">
        <v>18.399999999999999</v>
      </c>
      <c r="E771" s="19">
        <v>10</v>
      </c>
      <c r="F771" s="20">
        <v>0.10000000149011599</v>
      </c>
    </row>
    <row r="772" spans="2:6" x14ac:dyDescent="0.25">
      <c r="B772" s="19">
        <v>10535</v>
      </c>
      <c r="C772" s="19">
        <v>57</v>
      </c>
      <c r="D772" s="21">
        <v>19.5</v>
      </c>
      <c r="E772" s="19">
        <v>5</v>
      </c>
      <c r="F772" s="20">
        <v>0.10000000149011599</v>
      </c>
    </row>
    <row r="773" spans="2:6" x14ac:dyDescent="0.25">
      <c r="B773" s="19">
        <v>10535</v>
      </c>
      <c r="C773" s="19">
        <v>59</v>
      </c>
      <c r="D773" s="21">
        <v>55</v>
      </c>
      <c r="E773" s="19">
        <v>15</v>
      </c>
      <c r="F773" s="20">
        <v>0.10000000149011599</v>
      </c>
    </row>
    <row r="774" spans="2:6" x14ac:dyDescent="0.25">
      <c r="B774" s="19">
        <v>10536</v>
      </c>
      <c r="C774" s="19">
        <v>12</v>
      </c>
      <c r="D774" s="21">
        <v>38</v>
      </c>
      <c r="E774" s="19">
        <v>15</v>
      </c>
      <c r="F774" s="20">
        <v>0.25</v>
      </c>
    </row>
    <row r="775" spans="2:6" x14ac:dyDescent="0.25">
      <c r="B775" s="19">
        <v>10536</v>
      </c>
      <c r="C775" s="19">
        <v>31</v>
      </c>
      <c r="D775" s="21">
        <v>12.5</v>
      </c>
      <c r="E775" s="19">
        <v>20</v>
      </c>
      <c r="F775" s="20">
        <v>0</v>
      </c>
    </row>
    <row r="776" spans="2:6" x14ac:dyDescent="0.25">
      <c r="B776" s="19">
        <v>10536</v>
      </c>
      <c r="C776" s="19">
        <v>33</v>
      </c>
      <c r="D776" s="21">
        <v>2.5</v>
      </c>
      <c r="E776" s="19">
        <v>30</v>
      </c>
      <c r="F776" s="20">
        <v>0</v>
      </c>
    </row>
    <row r="777" spans="2:6" x14ac:dyDescent="0.25">
      <c r="B777" s="19">
        <v>10536</v>
      </c>
      <c r="C777" s="19">
        <v>60</v>
      </c>
      <c r="D777" s="21">
        <v>34</v>
      </c>
      <c r="E777" s="19">
        <v>35</v>
      </c>
      <c r="F777" s="20">
        <v>0.25</v>
      </c>
    </row>
    <row r="778" spans="2:6" x14ac:dyDescent="0.25">
      <c r="B778" s="19">
        <v>10537</v>
      </c>
      <c r="C778" s="19">
        <v>31</v>
      </c>
      <c r="D778" s="21">
        <v>12.5</v>
      </c>
      <c r="E778" s="19">
        <v>30</v>
      </c>
      <c r="F778" s="20">
        <v>0</v>
      </c>
    </row>
    <row r="779" spans="2:6" x14ac:dyDescent="0.25">
      <c r="B779" s="19">
        <v>10537</v>
      </c>
      <c r="C779" s="19">
        <v>51</v>
      </c>
      <c r="D779" s="21">
        <v>53</v>
      </c>
      <c r="E779" s="19">
        <v>6</v>
      </c>
      <c r="F779" s="20">
        <v>0</v>
      </c>
    </row>
    <row r="780" spans="2:6" x14ac:dyDescent="0.25">
      <c r="B780" s="19">
        <v>10537</v>
      </c>
      <c r="C780" s="19">
        <v>58</v>
      </c>
      <c r="D780" s="21">
        <v>13.25</v>
      </c>
      <c r="E780" s="19">
        <v>20</v>
      </c>
      <c r="F780" s="20">
        <v>0</v>
      </c>
    </row>
    <row r="781" spans="2:6" x14ac:dyDescent="0.25">
      <c r="B781" s="19">
        <v>10537</v>
      </c>
      <c r="C781" s="19">
        <v>72</v>
      </c>
      <c r="D781" s="21">
        <v>34.799999999999997</v>
      </c>
      <c r="E781" s="19">
        <v>21</v>
      </c>
      <c r="F781" s="20">
        <v>0</v>
      </c>
    </row>
    <row r="782" spans="2:6" x14ac:dyDescent="0.25">
      <c r="B782" s="19">
        <v>10537</v>
      </c>
      <c r="C782" s="19">
        <v>73</v>
      </c>
      <c r="D782" s="21">
        <v>15</v>
      </c>
      <c r="E782" s="19">
        <v>9</v>
      </c>
      <c r="F782" s="20">
        <v>0</v>
      </c>
    </row>
    <row r="783" spans="2:6" x14ac:dyDescent="0.25">
      <c r="B783" s="19">
        <v>10538</v>
      </c>
      <c r="C783" s="19">
        <v>70</v>
      </c>
      <c r="D783" s="21">
        <v>15</v>
      </c>
      <c r="E783" s="19">
        <v>7</v>
      </c>
      <c r="F783" s="20">
        <v>0</v>
      </c>
    </row>
    <row r="784" spans="2:6" x14ac:dyDescent="0.25">
      <c r="B784" s="19">
        <v>10538</v>
      </c>
      <c r="C784" s="19">
        <v>72</v>
      </c>
      <c r="D784" s="21">
        <v>34.799999999999997</v>
      </c>
      <c r="E784" s="19">
        <v>1</v>
      </c>
      <c r="F784" s="20">
        <v>0</v>
      </c>
    </row>
    <row r="785" spans="2:6" x14ac:dyDescent="0.25">
      <c r="B785" s="19">
        <v>10539</v>
      </c>
      <c r="C785" s="19">
        <v>13</v>
      </c>
      <c r="D785" s="21">
        <v>6</v>
      </c>
      <c r="E785" s="19">
        <v>8</v>
      </c>
      <c r="F785" s="20">
        <v>0</v>
      </c>
    </row>
    <row r="786" spans="2:6" x14ac:dyDescent="0.25">
      <c r="B786" s="19">
        <v>10539</v>
      </c>
      <c r="C786" s="19">
        <v>21</v>
      </c>
      <c r="D786" s="21">
        <v>10</v>
      </c>
      <c r="E786" s="19">
        <v>15</v>
      </c>
      <c r="F786" s="20">
        <v>0</v>
      </c>
    </row>
    <row r="787" spans="2:6" x14ac:dyDescent="0.25">
      <c r="B787" s="19">
        <v>10539</v>
      </c>
      <c r="C787" s="19">
        <v>33</v>
      </c>
      <c r="D787" s="21">
        <v>2.5</v>
      </c>
      <c r="E787" s="19">
        <v>15</v>
      </c>
      <c r="F787" s="20">
        <v>0</v>
      </c>
    </row>
    <row r="788" spans="2:6" x14ac:dyDescent="0.25">
      <c r="B788" s="19">
        <v>10539</v>
      </c>
      <c r="C788" s="19">
        <v>49</v>
      </c>
      <c r="D788" s="21">
        <v>20</v>
      </c>
      <c r="E788" s="19">
        <v>6</v>
      </c>
      <c r="F788" s="20">
        <v>0</v>
      </c>
    </row>
    <row r="789" spans="2:6" x14ac:dyDescent="0.25">
      <c r="B789" s="19">
        <v>10540</v>
      </c>
      <c r="C789" s="19">
        <v>3</v>
      </c>
      <c r="D789" s="21">
        <v>10</v>
      </c>
      <c r="E789" s="19">
        <v>60</v>
      </c>
      <c r="F789" s="20">
        <v>0</v>
      </c>
    </row>
    <row r="790" spans="2:6" x14ac:dyDescent="0.25">
      <c r="B790" s="19">
        <v>10540</v>
      </c>
      <c r="C790" s="19">
        <v>26</v>
      </c>
      <c r="D790" s="21">
        <v>31.23</v>
      </c>
      <c r="E790" s="19">
        <v>40</v>
      </c>
      <c r="F790" s="20">
        <v>0</v>
      </c>
    </row>
    <row r="791" spans="2:6" x14ac:dyDescent="0.25">
      <c r="B791" s="19">
        <v>10540</v>
      </c>
      <c r="C791" s="19">
        <v>38</v>
      </c>
      <c r="D791" s="21">
        <v>263.5</v>
      </c>
      <c r="E791" s="19">
        <v>30</v>
      </c>
      <c r="F791" s="20">
        <v>0</v>
      </c>
    </row>
    <row r="792" spans="2:6" x14ac:dyDescent="0.25">
      <c r="B792" s="19">
        <v>10540</v>
      </c>
      <c r="C792" s="19">
        <v>68</v>
      </c>
      <c r="D792" s="21">
        <v>12.5</v>
      </c>
      <c r="E792" s="19">
        <v>35</v>
      </c>
      <c r="F792" s="20">
        <v>0</v>
      </c>
    </row>
    <row r="793" spans="2:6" x14ac:dyDescent="0.25">
      <c r="B793" s="19">
        <v>10541</v>
      </c>
      <c r="C793" s="19">
        <v>24</v>
      </c>
      <c r="D793" s="21">
        <v>4.5</v>
      </c>
      <c r="E793" s="19">
        <v>35</v>
      </c>
      <c r="F793" s="20">
        <v>0.10000000149011599</v>
      </c>
    </row>
    <row r="794" spans="2:6" x14ac:dyDescent="0.25">
      <c r="B794" s="19">
        <v>10541</v>
      </c>
      <c r="C794" s="19">
        <v>38</v>
      </c>
      <c r="D794" s="21">
        <v>263.5</v>
      </c>
      <c r="E794" s="19">
        <v>4</v>
      </c>
      <c r="F794" s="20">
        <v>0.10000000149011599</v>
      </c>
    </row>
    <row r="795" spans="2:6" x14ac:dyDescent="0.25">
      <c r="B795" s="19">
        <v>10541</v>
      </c>
      <c r="C795" s="19">
        <v>65</v>
      </c>
      <c r="D795" s="21">
        <v>21.05</v>
      </c>
      <c r="E795" s="19">
        <v>36</v>
      </c>
      <c r="F795" s="20">
        <v>0.10000000149011599</v>
      </c>
    </row>
    <row r="796" spans="2:6" x14ac:dyDescent="0.25">
      <c r="B796" s="19">
        <v>10541</v>
      </c>
      <c r="C796" s="19">
        <v>71</v>
      </c>
      <c r="D796" s="21">
        <v>21.5</v>
      </c>
      <c r="E796" s="19">
        <v>9</v>
      </c>
      <c r="F796" s="20">
        <v>0.10000000149011599</v>
      </c>
    </row>
    <row r="797" spans="2:6" x14ac:dyDescent="0.25">
      <c r="B797" s="19">
        <v>10542</v>
      </c>
      <c r="C797" s="19">
        <v>11</v>
      </c>
      <c r="D797" s="21">
        <v>21</v>
      </c>
      <c r="E797" s="19">
        <v>15</v>
      </c>
      <c r="F797" s="20">
        <v>5.0000000745058101E-2</v>
      </c>
    </row>
    <row r="798" spans="2:6" x14ac:dyDescent="0.25">
      <c r="B798" s="19">
        <v>10542</v>
      </c>
      <c r="C798" s="19">
        <v>54</v>
      </c>
      <c r="D798" s="21">
        <v>7.45</v>
      </c>
      <c r="E798" s="19">
        <v>24</v>
      </c>
      <c r="F798" s="20">
        <v>5.0000000745058101E-2</v>
      </c>
    </row>
    <row r="799" spans="2:6" x14ac:dyDescent="0.25">
      <c r="B799" s="19">
        <v>10543</v>
      </c>
      <c r="C799" s="19">
        <v>12</v>
      </c>
      <c r="D799" s="21">
        <v>38</v>
      </c>
      <c r="E799" s="19">
        <v>30</v>
      </c>
      <c r="F799" s="20">
        <v>0.15000000596046401</v>
      </c>
    </row>
    <row r="800" spans="2:6" x14ac:dyDescent="0.25">
      <c r="B800" s="19">
        <v>10543</v>
      </c>
      <c r="C800" s="19">
        <v>23</v>
      </c>
      <c r="D800" s="21">
        <v>9</v>
      </c>
      <c r="E800" s="19">
        <v>70</v>
      </c>
      <c r="F800" s="20">
        <v>0.15000000596046401</v>
      </c>
    </row>
    <row r="801" spans="2:6" x14ac:dyDescent="0.25">
      <c r="B801" s="19">
        <v>10544</v>
      </c>
      <c r="C801" s="19">
        <v>28</v>
      </c>
      <c r="D801" s="21">
        <v>45.6</v>
      </c>
      <c r="E801" s="19">
        <v>7</v>
      </c>
      <c r="F801" s="20">
        <v>0</v>
      </c>
    </row>
    <row r="802" spans="2:6" x14ac:dyDescent="0.25">
      <c r="B802" s="19">
        <v>10544</v>
      </c>
      <c r="C802" s="19">
        <v>67</v>
      </c>
      <c r="D802" s="21">
        <v>14</v>
      </c>
      <c r="E802" s="19">
        <v>7</v>
      </c>
      <c r="F802" s="20">
        <v>0</v>
      </c>
    </row>
    <row r="803" spans="2:6" x14ac:dyDescent="0.25">
      <c r="B803" s="19">
        <v>10545</v>
      </c>
      <c r="C803" s="19">
        <v>11</v>
      </c>
      <c r="D803" s="21">
        <v>21</v>
      </c>
      <c r="E803" s="19">
        <v>10</v>
      </c>
      <c r="F803" s="20">
        <v>0</v>
      </c>
    </row>
    <row r="804" spans="2:6" x14ac:dyDescent="0.25">
      <c r="B804" s="19">
        <v>10546</v>
      </c>
      <c r="C804" s="19">
        <v>7</v>
      </c>
      <c r="D804" s="21">
        <v>30</v>
      </c>
      <c r="E804" s="19">
        <v>10</v>
      </c>
      <c r="F804" s="20">
        <v>0</v>
      </c>
    </row>
    <row r="805" spans="2:6" x14ac:dyDescent="0.25">
      <c r="B805" s="19">
        <v>10546</v>
      </c>
      <c r="C805" s="19">
        <v>35</v>
      </c>
      <c r="D805" s="21">
        <v>18</v>
      </c>
      <c r="E805" s="19">
        <v>30</v>
      </c>
      <c r="F805" s="20">
        <v>0</v>
      </c>
    </row>
    <row r="806" spans="2:6" x14ac:dyDescent="0.25">
      <c r="B806" s="19">
        <v>10546</v>
      </c>
      <c r="C806" s="19">
        <v>62</v>
      </c>
      <c r="D806" s="21">
        <v>49.3</v>
      </c>
      <c r="E806" s="19">
        <v>40</v>
      </c>
      <c r="F806" s="20">
        <v>0</v>
      </c>
    </row>
    <row r="807" spans="2:6" x14ac:dyDescent="0.25">
      <c r="B807" s="19">
        <v>10547</v>
      </c>
      <c r="C807" s="19">
        <v>32</v>
      </c>
      <c r="D807" s="21">
        <v>32</v>
      </c>
      <c r="E807" s="19">
        <v>24</v>
      </c>
      <c r="F807" s="20">
        <v>0.15000000596046401</v>
      </c>
    </row>
    <row r="808" spans="2:6" x14ac:dyDescent="0.25">
      <c r="B808" s="19">
        <v>10547</v>
      </c>
      <c r="C808" s="19">
        <v>36</v>
      </c>
      <c r="D808" s="21">
        <v>19</v>
      </c>
      <c r="E808" s="19">
        <v>60</v>
      </c>
      <c r="F808" s="20">
        <v>0</v>
      </c>
    </row>
    <row r="809" spans="2:6" x14ac:dyDescent="0.25">
      <c r="B809" s="19">
        <v>10548</v>
      </c>
      <c r="C809" s="19">
        <v>34</v>
      </c>
      <c r="D809" s="21">
        <v>14</v>
      </c>
      <c r="E809" s="19">
        <v>10</v>
      </c>
      <c r="F809" s="20">
        <v>0.25</v>
      </c>
    </row>
    <row r="810" spans="2:6" x14ac:dyDescent="0.25">
      <c r="B810" s="19">
        <v>10548</v>
      </c>
      <c r="C810" s="19">
        <v>41</v>
      </c>
      <c r="D810" s="21">
        <v>9.65</v>
      </c>
      <c r="E810" s="19">
        <v>14</v>
      </c>
      <c r="F810" s="20">
        <v>0</v>
      </c>
    </row>
    <row r="811" spans="2:6" x14ac:dyDescent="0.25">
      <c r="B811" s="19">
        <v>10549</v>
      </c>
      <c r="C811" s="19">
        <v>31</v>
      </c>
      <c r="D811" s="21">
        <v>12.5</v>
      </c>
      <c r="E811" s="19">
        <v>55</v>
      </c>
      <c r="F811" s="20">
        <v>0.15000000596046401</v>
      </c>
    </row>
    <row r="812" spans="2:6" x14ac:dyDescent="0.25">
      <c r="B812" s="19">
        <v>10549</v>
      </c>
      <c r="C812" s="19">
        <v>45</v>
      </c>
      <c r="D812" s="21">
        <v>9.5</v>
      </c>
      <c r="E812" s="19">
        <v>100</v>
      </c>
      <c r="F812" s="20">
        <v>0.15000000596046401</v>
      </c>
    </row>
    <row r="813" spans="2:6" x14ac:dyDescent="0.25">
      <c r="B813" s="19">
        <v>10549</v>
      </c>
      <c r="C813" s="19">
        <v>51</v>
      </c>
      <c r="D813" s="21">
        <v>53</v>
      </c>
      <c r="E813" s="19">
        <v>48</v>
      </c>
      <c r="F813" s="20">
        <v>0.15000000596046401</v>
      </c>
    </row>
    <row r="814" spans="2:6" x14ac:dyDescent="0.25">
      <c r="B814" s="19">
        <v>10550</v>
      </c>
      <c r="C814" s="19">
        <v>17</v>
      </c>
      <c r="D814" s="21">
        <v>39</v>
      </c>
      <c r="E814" s="19">
        <v>8</v>
      </c>
      <c r="F814" s="20">
        <v>0.10000000149011599</v>
      </c>
    </row>
    <row r="815" spans="2:6" x14ac:dyDescent="0.25">
      <c r="B815" s="19">
        <v>10550</v>
      </c>
      <c r="C815" s="19">
        <v>19</v>
      </c>
      <c r="D815" s="21">
        <v>9.1999999999999993</v>
      </c>
      <c r="E815" s="19">
        <v>10</v>
      </c>
      <c r="F815" s="20">
        <v>0</v>
      </c>
    </row>
    <row r="816" spans="2:6" x14ac:dyDescent="0.25">
      <c r="B816" s="19">
        <v>10550</v>
      </c>
      <c r="C816" s="19">
        <v>21</v>
      </c>
      <c r="D816" s="21">
        <v>10</v>
      </c>
      <c r="E816" s="19">
        <v>6</v>
      </c>
      <c r="F816" s="20">
        <v>0.10000000149011599</v>
      </c>
    </row>
    <row r="817" spans="2:6" x14ac:dyDescent="0.25">
      <c r="B817" s="19">
        <v>10550</v>
      </c>
      <c r="C817" s="19">
        <v>61</v>
      </c>
      <c r="D817" s="21">
        <v>28.5</v>
      </c>
      <c r="E817" s="19">
        <v>10</v>
      </c>
      <c r="F817" s="20">
        <v>0.10000000149011599</v>
      </c>
    </row>
    <row r="818" spans="2:6" x14ac:dyDescent="0.25">
      <c r="B818" s="19">
        <v>10551</v>
      </c>
      <c r="C818" s="19">
        <v>16</v>
      </c>
      <c r="D818" s="21">
        <v>17.45</v>
      </c>
      <c r="E818" s="19">
        <v>40</v>
      </c>
      <c r="F818" s="20">
        <v>0.15000000596046401</v>
      </c>
    </row>
    <row r="819" spans="2:6" x14ac:dyDescent="0.25">
      <c r="B819" s="19">
        <v>10551</v>
      </c>
      <c r="C819" s="19">
        <v>35</v>
      </c>
      <c r="D819" s="21">
        <v>18</v>
      </c>
      <c r="E819" s="19">
        <v>20</v>
      </c>
      <c r="F819" s="20">
        <v>0.15000000596046401</v>
      </c>
    </row>
    <row r="820" spans="2:6" x14ac:dyDescent="0.25">
      <c r="B820" s="19">
        <v>10551</v>
      </c>
      <c r="C820" s="19">
        <v>44</v>
      </c>
      <c r="D820" s="21">
        <v>19.45</v>
      </c>
      <c r="E820" s="19">
        <v>40</v>
      </c>
      <c r="F820" s="20">
        <v>0</v>
      </c>
    </row>
    <row r="821" spans="2:6" x14ac:dyDescent="0.25">
      <c r="B821" s="19">
        <v>10552</v>
      </c>
      <c r="C821" s="19">
        <v>69</v>
      </c>
      <c r="D821" s="21">
        <v>36</v>
      </c>
      <c r="E821" s="19">
        <v>18</v>
      </c>
      <c r="F821" s="20">
        <v>0</v>
      </c>
    </row>
    <row r="822" spans="2:6" x14ac:dyDescent="0.25">
      <c r="B822" s="19">
        <v>10552</v>
      </c>
      <c r="C822" s="19">
        <v>75</v>
      </c>
      <c r="D822" s="21">
        <v>7.75</v>
      </c>
      <c r="E822" s="19">
        <v>30</v>
      </c>
      <c r="F822" s="20">
        <v>0</v>
      </c>
    </row>
    <row r="823" spans="2:6" x14ac:dyDescent="0.25">
      <c r="B823" s="19">
        <v>10553</v>
      </c>
      <c r="C823" s="19">
        <v>11</v>
      </c>
      <c r="D823" s="21">
        <v>21</v>
      </c>
      <c r="E823" s="19">
        <v>15</v>
      </c>
      <c r="F823" s="20">
        <v>0</v>
      </c>
    </row>
    <row r="824" spans="2:6" x14ac:dyDescent="0.25">
      <c r="B824" s="19">
        <v>10553</v>
      </c>
      <c r="C824" s="19">
        <v>16</v>
      </c>
      <c r="D824" s="21">
        <v>17.45</v>
      </c>
      <c r="E824" s="19">
        <v>14</v>
      </c>
      <c r="F824" s="20">
        <v>0</v>
      </c>
    </row>
    <row r="825" spans="2:6" x14ac:dyDescent="0.25">
      <c r="B825" s="19">
        <v>10553</v>
      </c>
      <c r="C825" s="19">
        <v>22</v>
      </c>
      <c r="D825" s="21">
        <v>21</v>
      </c>
      <c r="E825" s="19">
        <v>24</v>
      </c>
      <c r="F825" s="20">
        <v>0</v>
      </c>
    </row>
    <row r="826" spans="2:6" x14ac:dyDescent="0.25">
      <c r="B826" s="19">
        <v>10553</v>
      </c>
      <c r="C826" s="19">
        <v>31</v>
      </c>
      <c r="D826" s="21">
        <v>12.5</v>
      </c>
      <c r="E826" s="19">
        <v>30</v>
      </c>
      <c r="F826" s="20">
        <v>0</v>
      </c>
    </row>
    <row r="827" spans="2:6" x14ac:dyDescent="0.25">
      <c r="B827" s="19">
        <v>10553</v>
      </c>
      <c r="C827" s="19">
        <v>35</v>
      </c>
      <c r="D827" s="21">
        <v>18</v>
      </c>
      <c r="E827" s="19">
        <v>6</v>
      </c>
      <c r="F827" s="20">
        <v>0</v>
      </c>
    </row>
    <row r="828" spans="2:6" x14ac:dyDescent="0.25">
      <c r="B828" s="19">
        <v>10554</v>
      </c>
      <c r="C828" s="19">
        <v>16</v>
      </c>
      <c r="D828" s="21">
        <v>17.45</v>
      </c>
      <c r="E828" s="19">
        <v>30</v>
      </c>
      <c r="F828" s="20">
        <v>5.0000000745058101E-2</v>
      </c>
    </row>
    <row r="829" spans="2:6" x14ac:dyDescent="0.25">
      <c r="B829" s="19">
        <v>10554</v>
      </c>
      <c r="C829" s="19">
        <v>23</v>
      </c>
      <c r="D829" s="21">
        <v>9</v>
      </c>
      <c r="E829" s="19">
        <v>20</v>
      </c>
      <c r="F829" s="20">
        <v>5.0000000745058101E-2</v>
      </c>
    </row>
    <row r="830" spans="2:6" x14ac:dyDescent="0.25">
      <c r="B830" s="19">
        <v>10554</v>
      </c>
      <c r="C830" s="19">
        <v>62</v>
      </c>
      <c r="D830" s="21">
        <v>49.3</v>
      </c>
      <c r="E830" s="19">
        <v>20</v>
      </c>
      <c r="F830" s="20">
        <v>5.0000000745058101E-2</v>
      </c>
    </row>
    <row r="831" spans="2:6" x14ac:dyDescent="0.25">
      <c r="B831" s="19">
        <v>10554</v>
      </c>
      <c r="C831" s="19">
        <v>77</v>
      </c>
      <c r="D831" s="21">
        <v>13</v>
      </c>
      <c r="E831" s="19">
        <v>10</v>
      </c>
      <c r="F831" s="20">
        <v>5.0000000745058101E-2</v>
      </c>
    </row>
    <row r="832" spans="2:6" x14ac:dyDescent="0.25">
      <c r="B832" s="19">
        <v>10555</v>
      </c>
      <c r="C832" s="19">
        <v>14</v>
      </c>
      <c r="D832" s="21">
        <v>23.25</v>
      </c>
      <c r="E832" s="19">
        <v>30</v>
      </c>
      <c r="F832" s="20">
        <v>0.20000000298023199</v>
      </c>
    </row>
    <row r="833" spans="2:6" x14ac:dyDescent="0.25">
      <c r="B833" s="19">
        <v>10555</v>
      </c>
      <c r="C833" s="19">
        <v>19</v>
      </c>
      <c r="D833" s="21">
        <v>9.1999999999999993</v>
      </c>
      <c r="E833" s="19">
        <v>35</v>
      </c>
      <c r="F833" s="20">
        <v>0.20000000298023199</v>
      </c>
    </row>
    <row r="834" spans="2:6" x14ac:dyDescent="0.25">
      <c r="B834" s="19">
        <v>10555</v>
      </c>
      <c r="C834" s="19">
        <v>24</v>
      </c>
      <c r="D834" s="21">
        <v>4.5</v>
      </c>
      <c r="E834" s="19">
        <v>18</v>
      </c>
      <c r="F834" s="20">
        <v>0.20000000298023199</v>
      </c>
    </row>
    <row r="835" spans="2:6" x14ac:dyDescent="0.25">
      <c r="B835" s="19">
        <v>10555</v>
      </c>
      <c r="C835" s="19">
        <v>51</v>
      </c>
      <c r="D835" s="21">
        <v>53</v>
      </c>
      <c r="E835" s="19">
        <v>20</v>
      </c>
      <c r="F835" s="20">
        <v>0.20000000298023199</v>
      </c>
    </row>
    <row r="836" spans="2:6" x14ac:dyDescent="0.25">
      <c r="B836" s="19">
        <v>10555</v>
      </c>
      <c r="C836" s="19">
        <v>56</v>
      </c>
      <c r="D836" s="21">
        <v>38</v>
      </c>
      <c r="E836" s="19">
        <v>40</v>
      </c>
      <c r="F836" s="20">
        <v>0.20000000298023199</v>
      </c>
    </row>
    <row r="837" spans="2:6" x14ac:dyDescent="0.25">
      <c r="B837" s="19">
        <v>10556</v>
      </c>
      <c r="C837" s="19">
        <v>72</v>
      </c>
      <c r="D837" s="21">
        <v>34.799999999999997</v>
      </c>
      <c r="E837" s="19">
        <v>24</v>
      </c>
      <c r="F837" s="20">
        <v>0</v>
      </c>
    </row>
    <row r="838" spans="2:6" x14ac:dyDescent="0.25">
      <c r="B838" s="19">
        <v>10557</v>
      </c>
      <c r="C838" s="19">
        <v>64</v>
      </c>
      <c r="D838" s="21">
        <v>33.25</v>
      </c>
      <c r="E838" s="19">
        <v>30</v>
      </c>
      <c r="F838" s="20">
        <v>0</v>
      </c>
    </row>
    <row r="839" spans="2:6" x14ac:dyDescent="0.25">
      <c r="B839" s="19">
        <v>10557</v>
      </c>
      <c r="C839" s="19">
        <v>75</v>
      </c>
      <c r="D839" s="21">
        <v>7.75</v>
      </c>
      <c r="E839" s="19">
        <v>20</v>
      </c>
      <c r="F839" s="20">
        <v>0</v>
      </c>
    </row>
    <row r="840" spans="2:6" x14ac:dyDescent="0.25">
      <c r="B840" s="19">
        <v>10558</v>
      </c>
      <c r="C840" s="19">
        <v>47</v>
      </c>
      <c r="D840" s="21">
        <v>9.5</v>
      </c>
      <c r="E840" s="19">
        <v>25</v>
      </c>
      <c r="F840" s="20">
        <v>0</v>
      </c>
    </row>
    <row r="841" spans="2:6" x14ac:dyDescent="0.25">
      <c r="B841" s="19">
        <v>10558</v>
      </c>
      <c r="C841" s="19">
        <v>51</v>
      </c>
      <c r="D841" s="21">
        <v>53</v>
      </c>
      <c r="E841" s="19">
        <v>20</v>
      </c>
      <c r="F841" s="20">
        <v>0</v>
      </c>
    </row>
    <row r="842" spans="2:6" x14ac:dyDescent="0.25">
      <c r="B842" s="19">
        <v>10558</v>
      </c>
      <c r="C842" s="19">
        <v>52</v>
      </c>
      <c r="D842" s="21">
        <v>7</v>
      </c>
      <c r="E842" s="19">
        <v>30</v>
      </c>
      <c r="F842" s="20">
        <v>0</v>
      </c>
    </row>
    <row r="843" spans="2:6" x14ac:dyDescent="0.25">
      <c r="B843" s="19">
        <v>10558</v>
      </c>
      <c r="C843" s="19">
        <v>53</v>
      </c>
      <c r="D843" s="21">
        <v>32.799999999999997</v>
      </c>
      <c r="E843" s="19">
        <v>18</v>
      </c>
      <c r="F843" s="20">
        <v>0</v>
      </c>
    </row>
    <row r="844" spans="2:6" x14ac:dyDescent="0.25">
      <c r="B844" s="19">
        <v>10558</v>
      </c>
      <c r="C844" s="19">
        <v>73</v>
      </c>
      <c r="D844" s="21">
        <v>15</v>
      </c>
      <c r="E844" s="19">
        <v>3</v>
      </c>
      <c r="F844" s="20">
        <v>0</v>
      </c>
    </row>
    <row r="845" spans="2:6" x14ac:dyDescent="0.25">
      <c r="B845" s="19">
        <v>10559</v>
      </c>
      <c r="C845" s="19">
        <v>41</v>
      </c>
      <c r="D845" s="21">
        <v>9.65</v>
      </c>
      <c r="E845" s="19">
        <v>12</v>
      </c>
      <c r="F845" s="20">
        <v>5.0000000745058101E-2</v>
      </c>
    </row>
    <row r="846" spans="2:6" x14ac:dyDescent="0.25">
      <c r="B846" s="19">
        <v>10559</v>
      </c>
      <c r="C846" s="19">
        <v>55</v>
      </c>
      <c r="D846" s="21">
        <v>24</v>
      </c>
      <c r="E846" s="19">
        <v>18</v>
      </c>
      <c r="F846" s="20">
        <v>5.0000000745058101E-2</v>
      </c>
    </row>
    <row r="847" spans="2:6" x14ac:dyDescent="0.25">
      <c r="B847" s="19">
        <v>10560</v>
      </c>
      <c r="C847" s="19">
        <v>30</v>
      </c>
      <c r="D847" s="21">
        <v>25.89</v>
      </c>
      <c r="E847" s="19">
        <v>20</v>
      </c>
      <c r="F847" s="20">
        <v>0</v>
      </c>
    </row>
    <row r="848" spans="2:6" x14ac:dyDescent="0.25">
      <c r="B848" s="19">
        <v>10560</v>
      </c>
      <c r="C848" s="19">
        <v>62</v>
      </c>
      <c r="D848" s="21">
        <v>49.3</v>
      </c>
      <c r="E848" s="19">
        <v>15</v>
      </c>
      <c r="F848" s="20">
        <v>0.25</v>
      </c>
    </row>
    <row r="849" spans="2:6" x14ac:dyDescent="0.25">
      <c r="B849" s="19">
        <v>10561</v>
      </c>
      <c r="C849" s="19">
        <v>44</v>
      </c>
      <c r="D849" s="21">
        <v>19.45</v>
      </c>
      <c r="E849" s="19">
        <v>10</v>
      </c>
      <c r="F849" s="20">
        <v>0</v>
      </c>
    </row>
    <row r="850" spans="2:6" x14ac:dyDescent="0.25">
      <c r="B850" s="19">
        <v>10561</v>
      </c>
      <c r="C850" s="19">
        <v>51</v>
      </c>
      <c r="D850" s="21">
        <v>53</v>
      </c>
      <c r="E850" s="19">
        <v>50</v>
      </c>
      <c r="F850" s="20">
        <v>0</v>
      </c>
    </row>
    <row r="851" spans="2:6" x14ac:dyDescent="0.25">
      <c r="B851" s="19">
        <v>10562</v>
      </c>
      <c r="C851" s="19">
        <v>33</v>
      </c>
      <c r="D851" s="21">
        <v>2.5</v>
      </c>
      <c r="E851" s="19">
        <v>20</v>
      </c>
      <c r="F851" s="20">
        <v>0.10000000149011599</v>
      </c>
    </row>
    <row r="852" spans="2:6" x14ac:dyDescent="0.25">
      <c r="B852" s="19">
        <v>10562</v>
      </c>
      <c r="C852" s="19">
        <v>62</v>
      </c>
      <c r="D852" s="21">
        <v>49.3</v>
      </c>
      <c r="E852" s="19">
        <v>10</v>
      </c>
      <c r="F852" s="20">
        <v>0.10000000149011599</v>
      </c>
    </row>
    <row r="853" spans="2:6" x14ac:dyDescent="0.25">
      <c r="B853" s="19">
        <v>10563</v>
      </c>
      <c r="C853" s="19">
        <v>36</v>
      </c>
      <c r="D853" s="21">
        <v>19</v>
      </c>
      <c r="E853" s="19">
        <v>25</v>
      </c>
      <c r="F853" s="20">
        <v>0</v>
      </c>
    </row>
    <row r="854" spans="2:6" x14ac:dyDescent="0.25">
      <c r="B854" s="19">
        <v>10563</v>
      </c>
      <c r="C854" s="19">
        <v>52</v>
      </c>
      <c r="D854" s="21">
        <v>7</v>
      </c>
      <c r="E854" s="19">
        <v>70</v>
      </c>
      <c r="F854" s="20">
        <v>0</v>
      </c>
    </row>
    <row r="855" spans="2:6" x14ac:dyDescent="0.25">
      <c r="B855" s="19">
        <v>10564</v>
      </c>
      <c r="C855" s="19">
        <v>17</v>
      </c>
      <c r="D855" s="21">
        <v>39</v>
      </c>
      <c r="E855" s="19">
        <v>16</v>
      </c>
      <c r="F855" s="20">
        <v>5.0000000745058101E-2</v>
      </c>
    </row>
    <row r="856" spans="2:6" x14ac:dyDescent="0.25">
      <c r="B856" s="19">
        <v>10564</v>
      </c>
      <c r="C856" s="19">
        <v>31</v>
      </c>
      <c r="D856" s="21">
        <v>12.5</v>
      </c>
      <c r="E856" s="19">
        <v>6</v>
      </c>
      <c r="F856" s="20">
        <v>5.0000000745058101E-2</v>
      </c>
    </row>
    <row r="857" spans="2:6" x14ac:dyDescent="0.25">
      <c r="B857" s="19">
        <v>10564</v>
      </c>
      <c r="C857" s="19">
        <v>55</v>
      </c>
      <c r="D857" s="21">
        <v>24</v>
      </c>
      <c r="E857" s="19">
        <v>25</v>
      </c>
      <c r="F857" s="20">
        <v>5.0000000745058101E-2</v>
      </c>
    </row>
    <row r="858" spans="2:6" x14ac:dyDescent="0.25">
      <c r="B858" s="19">
        <v>10565</v>
      </c>
      <c r="C858" s="19">
        <v>24</v>
      </c>
      <c r="D858" s="21">
        <v>4.5</v>
      </c>
      <c r="E858" s="19">
        <v>25</v>
      </c>
      <c r="F858" s="20">
        <v>0.10000000149011599</v>
      </c>
    </row>
    <row r="859" spans="2:6" x14ac:dyDescent="0.25">
      <c r="B859" s="19">
        <v>10565</v>
      </c>
      <c r="C859" s="19">
        <v>64</v>
      </c>
      <c r="D859" s="21">
        <v>33.25</v>
      </c>
      <c r="E859" s="19">
        <v>18</v>
      </c>
      <c r="F859" s="20">
        <v>0.10000000149011599</v>
      </c>
    </row>
    <row r="860" spans="2:6" x14ac:dyDescent="0.25">
      <c r="B860" s="19">
        <v>10566</v>
      </c>
      <c r="C860" s="19">
        <v>11</v>
      </c>
      <c r="D860" s="21">
        <v>21</v>
      </c>
      <c r="E860" s="19">
        <v>35</v>
      </c>
      <c r="F860" s="20">
        <v>0.15000000596046401</v>
      </c>
    </row>
    <row r="861" spans="2:6" x14ac:dyDescent="0.25">
      <c r="B861" s="19">
        <v>10566</v>
      </c>
      <c r="C861" s="19">
        <v>18</v>
      </c>
      <c r="D861" s="21">
        <v>62.5</v>
      </c>
      <c r="E861" s="19">
        <v>18</v>
      </c>
      <c r="F861" s="20">
        <v>0.15000000596046401</v>
      </c>
    </row>
    <row r="862" spans="2:6" x14ac:dyDescent="0.25">
      <c r="B862" s="19">
        <v>10566</v>
      </c>
      <c r="C862" s="19">
        <v>76</v>
      </c>
      <c r="D862" s="21">
        <v>18</v>
      </c>
      <c r="E862" s="19">
        <v>10</v>
      </c>
      <c r="F862" s="20">
        <v>0</v>
      </c>
    </row>
    <row r="863" spans="2:6" x14ac:dyDescent="0.25">
      <c r="B863" s="19">
        <v>10567</v>
      </c>
      <c r="C863" s="19">
        <v>31</v>
      </c>
      <c r="D863" s="21">
        <v>12.5</v>
      </c>
      <c r="E863" s="19">
        <v>60</v>
      </c>
      <c r="F863" s="20">
        <v>0.20000000298023199</v>
      </c>
    </row>
    <row r="864" spans="2:6" x14ac:dyDescent="0.25">
      <c r="B864" s="19">
        <v>10567</v>
      </c>
      <c r="C864" s="19">
        <v>51</v>
      </c>
      <c r="D864" s="21">
        <v>53</v>
      </c>
      <c r="E864" s="19">
        <v>3</v>
      </c>
      <c r="F864" s="20">
        <v>0</v>
      </c>
    </row>
    <row r="865" spans="2:6" x14ac:dyDescent="0.25">
      <c r="B865" s="19">
        <v>10567</v>
      </c>
      <c r="C865" s="19">
        <v>59</v>
      </c>
      <c r="D865" s="21">
        <v>55</v>
      </c>
      <c r="E865" s="19">
        <v>40</v>
      </c>
      <c r="F865" s="20">
        <v>0.20000000298023199</v>
      </c>
    </row>
    <row r="866" spans="2:6" x14ac:dyDescent="0.25">
      <c r="B866" s="19">
        <v>10568</v>
      </c>
      <c r="C866" s="19">
        <v>10</v>
      </c>
      <c r="D866" s="21">
        <v>31</v>
      </c>
      <c r="E866" s="19">
        <v>5</v>
      </c>
      <c r="F866" s="20">
        <v>0</v>
      </c>
    </row>
    <row r="867" spans="2:6" x14ac:dyDescent="0.25">
      <c r="B867" s="19">
        <v>10569</v>
      </c>
      <c r="C867" s="19">
        <v>31</v>
      </c>
      <c r="D867" s="21">
        <v>12.5</v>
      </c>
      <c r="E867" s="19">
        <v>35</v>
      </c>
      <c r="F867" s="20">
        <v>0.20000000298023199</v>
      </c>
    </row>
    <row r="868" spans="2:6" x14ac:dyDescent="0.25">
      <c r="B868" s="19">
        <v>10569</v>
      </c>
      <c r="C868" s="19">
        <v>76</v>
      </c>
      <c r="D868" s="21">
        <v>18</v>
      </c>
      <c r="E868" s="19">
        <v>30</v>
      </c>
      <c r="F868" s="20">
        <v>0</v>
      </c>
    </row>
    <row r="869" spans="2:6" x14ac:dyDescent="0.25">
      <c r="B869" s="19">
        <v>10570</v>
      </c>
      <c r="C869" s="19">
        <v>11</v>
      </c>
      <c r="D869" s="21">
        <v>21</v>
      </c>
      <c r="E869" s="19">
        <v>15</v>
      </c>
      <c r="F869" s="20">
        <v>5.0000000745058101E-2</v>
      </c>
    </row>
    <row r="870" spans="2:6" x14ac:dyDescent="0.25">
      <c r="B870" s="19">
        <v>10570</v>
      </c>
      <c r="C870" s="19">
        <v>56</v>
      </c>
      <c r="D870" s="21">
        <v>38</v>
      </c>
      <c r="E870" s="19">
        <v>60</v>
      </c>
      <c r="F870" s="20">
        <v>5.0000000745058101E-2</v>
      </c>
    </row>
    <row r="871" spans="2:6" x14ac:dyDescent="0.25">
      <c r="B871" s="19">
        <v>10571</v>
      </c>
      <c r="C871" s="19">
        <v>14</v>
      </c>
      <c r="D871" s="21">
        <v>23.25</v>
      </c>
      <c r="E871" s="19">
        <v>11</v>
      </c>
      <c r="F871" s="20">
        <v>0.15000000596046401</v>
      </c>
    </row>
    <row r="872" spans="2:6" x14ac:dyDescent="0.25">
      <c r="B872" s="19">
        <v>10571</v>
      </c>
      <c r="C872" s="19">
        <v>42</v>
      </c>
      <c r="D872" s="21">
        <v>14</v>
      </c>
      <c r="E872" s="19">
        <v>28</v>
      </c>
      <c r="F872" s="20">
        <v>0.15000000596046401</v>
      </c>
    </row>
    <row r="873" spans="2:6" x14ac:dyDescent="0.25">
      <c r="B873" s="19">
        <v>10572</v>
      </c>
      <c r="C873" s="19">
        <v>16</v>
      </c>
      <c r="D873" s="21">
        <v>17.45</v>
      </c>
      <c r="E873" s="19">
        <v>12</v>
      </c>
      <c r="F873" s="20">
        <v>0.10000000149011599</v>
      </c>
    </row>
    <row r="874" spans="2:6" x14ac:dyDescent="0.25">
      <c r="B874" s="19">
        <v>10572</v>
      </c>
      <c r="C874" s="19">
        <v>32</v>
      </c>
      <c r="D874" s="21">
        <v>32</v>
      </c>
      <c r="E874" s="19">
        <v>10</v>
      </c>
      <c r="F874" s="20">
        <v>0.10000000149011599</v>
      </c>
    </row>
    <row r="875" spans="2:6" x14ac:dyDescent="0.25">
      <c r="B875" s="19">
        <v>10572</v>
      </c>
      <c r="C875" s="19">
        <v>40</v>
      </c>
      <c r="D875" s="21">
        <v>18.399999999999999</v>
      </c>
      <c r="E875" s="19">
        <v>50</v>
      </c>
      <c r="F875" s="20">
        <v>0</v>
      </c>
    </row>
    <row r="876" spans="2:6" x14ac:dyDescent="0.25">
      <c r="B876" s="19">
        <v>10572</v>
      </c>
      <c r="C876" s="19">
        <v>75</v>
      </c>
      <c r="D876" s="21">
        <v>7.75</v>
      </c>
      <c r="E876" s="19">
        <v>15</v>
      </c>
      <c r="F876" s="20">
        <v>0.10000000149011599</v>
      </c>
    </row>
    <row r="877" spans="2:6" x14ac:dyDescent="0.25">
      <c r="B877" s="19">
        <v>10573</v>
      </c>
      <c r="C877" s="19">
        <v>17</v>
      </c>
      <c r="D877" s="21">
        <v>39</v>
      </c>
      <c r="E877" s="19">
        <v>18</v>
      </c>
      <c r="F877" s="20">
        <v>0</v>
      </c>
    </row>
    <row r="878" spans="2:6" x14ac:dyDescent="0.25">
      <c r="B878" s="19">
        <v>10573</v>
      </c>
      <c r="C878" s="19">
        <v>34</v>
      </c>
      <c r="D878" s="21">
        <v>14</v>
      </c>
      <c r="E878" s="19">
        <v>40</v>
      </c>
      <c r="F878" s="20">
        <v>0</v>
      </c>
    </row>
    <row r="879" spans="2:6" x14ac:dyDescent="0.25">
      <c r="B879" s="19">
        <v>10573</v>
      </c>
      <c r="C879" s="19">
        <v>53</v>
      </c>
      <c r="D879" s="21">
        <v>32.799999999999997</v>
      </c>
      <c r="E879" s="19">
        <v>25</v>
      </c>
      <c r="F879" s="20">
        <v>0</v>
      </c>
    </row>
    <row r="880" spans="2:6" x14ac:dyDescent="0.25">
      <c r="B880" s="19">
        <v>10574</v>
      </c>
      <c r="C880" s="19">
        <v>33</v>
      </c>
      <c r="D880" s="21">
        <v>2.5</v>
      </c>
      <c r="E880" s="19">
        <v>14</v>
      </c>
      <c r="F880" s="20">
        <v>0</v>
      </c>
    </row>
    <row r="881" spans="2:6" x14ac:dyDescent="0.25">
      <c r="B881" s="19">
        <v>10574</v>
      </c>
      <c r="C881" s="19">
        <v>40</v>
      </c>
      <c r="D881" s="21">
        <v>18.399999999999999</v>
      </c>
      <c r="E881" s="19">
        <v>2</v>
      </c>
      <c r="F881" s="20">
        <v>0</v>
      </c>
    </row>
    <row r="882" spans="2:6" x14ac:dyDescent="0.25">
      <c r="B882" s="19">
        <v>10574</v>
      </c>
      <c r="C882" s="19">
        <v>62</v>
      </c>
      <c r="D882" s="21">
        <v>49.3</v>
      </c>
      <c r="E882" s="19">
        <v>10</v>
      </c>
      <c r="F882" s="20">
        <v>0</v>
      </c>
    </row>
    <row r="883" spans="2:6" x14ac:dyDescent="0.25">
      <c r="B883" s="19">
        <v>10574</v>
      </c>
      <c r="C883" s="19">
        <v>64</v>
      </c>
      <c r="D883" s="21">
        <v>33.25</v>
      </c>
      <c r="E883" s="19">
        <v>6</v>
      </c>
      <c r="F883" s="20">
        <v>0</v>
      </c>
    </row>
    <row r="884" spans="2:6" x14ac:dyDescent="0.25">
      <c r="B884" s="19">
        <v>10575</v>
      </c>
      <c r="C884" s="19">
        <v>59</v>
      </c>
      <c r="D884" s="21">
        <v>55</v>
      </c>
      <c r="E884" s="19">
        <v>12</v>
      </c>
      <c r="F884" s="20">
        <v>0</v>
      </c>
    </row>
    <row r="885" spans="2:6" x14ac:dyDescent="0.25">
      <c r="B885" s="19">
        <v>10575</v>
      </c>
      <c r="C885" s="19">
        <v>63</v>
      </c>
      <c r="D885" s="21">
        <v>43.9</v>
      </c>
      <c r="E885" s="19">
        <v>6</v>
      </c>
      <c r="F885" s="20">
        <v>0</v>
      </c>
    </row>
    <row r="886" spans="2:6" x14ac:dyDescent="0.25">
      <c r="B886" s="19">
        <v>10575</v>
      </c>
      <c r="C886" s="19">
        <v>72</v>
      </c>
      <c r="D886" s="21">
        <v>34.799999999999997</v>
      </c>
      <c r="E886" s="19">
        <v>30</v>
      </c>
      <c r="F886" s="20">
        <v>0</v>
      </c>
    </row>
    <row r="887" spans="2:6" x14ac:dyDescent="0.25">
      <c r="B887" s="19">
        <v>10575</v>
      </c>
      <c r="C887" s="19">
        <v>76</v>
      </c>
      <c r="D887" s="21">
        <v>18</v>
      </c>
      <c r="E887" s="19">
        <v>10</v>
      </c>
      <c r="F887" s="20">
        <v>0</v>
      </c>
    </row>
    <row r="888" spans="2:6" x14ac:dyDescent="0.25">
      <c r="B888" s="19">
        <v>10576</v>
      </c>
      <c r="C888" s="19">
        <v>1</v>
      </c>
      <c r="D888" s="21">
        <v>18</v>
      </c>
      <c r="E888" s="19">
        <v>10</v>
      </c>
      <c r="F888" s="20">
        <v>0</v>
      </c>
    </row>
    <row r="889" spans="2:6" x14ac:dyDescent="0.25">
      <c r="B889" s="19">
        <v>10576</v>
      </c>
      <c r="C889" s="19">
        <v>31</v>
      </c>
      <c r="D889" s="21">
        <v>12.5</v>
      </c>
      <c r="E889" s="19">
        <v>20</v>
      </c>
      <c r="F889" s="20">
        <v>0</v>
      </c>
    </row>
    <row r="890" spans="2:6" x14ac:dyDescent="0.25">
      <c r="B890" s="19">
        <v>10576</v>
      </c>
      <c r="C890" s="19">
        <v>44</v>
      </c>
      <c r="D890" s="21">
        <v>19.45</v>
      </c>
      <c r="E890" s="19">
        <v>21</v>
      </c>
      <c r="F890" s="20">
        <v>0</v>
      </c>
    </row>
    <row r="891" spans="2:6" x14ac:dyDescent="0.25">
      <c r="B891" s="19">
        <v>10577</v>
      </c>
      <c r="C891" s="19">
        <v>39</v>
      </c>
      <c r="D891" s="21">
        <v>18</v>
      </c>
      <c r="E891" s="19">
        <v>10</v>
      </c>
      <c r="F891" s="20">
        <v>0</v>
      </c>
    </row>
    <row r="892" spans="2:6" x14ac:dyDescent="0.25">
      <c r="B892" s="19">
        <v>10577</v>
      </c>
      <c r="C892" s="19">
        <v>75</v>
      </c>
      <c r="D892" s="21">
        <v>7.75</v>
      </c>
      <c r="E892" s="19">
        <v>20</v>
      </c>
      <c r="F892" s="20">
        <v>0</v>
      </c>
    </row>
    <row r="893" spans="2:6" x14ac:dyDescent="0.25">
      <c r="B893" s="19">
        <v>10577</v>
      </c>
      <c r="C893" s="19">
        <v>77</v>
      </c>
      <c r="D893" s="21">
        <v>13</v>
      </c>
      <c r="E893" s="19">
        <v>18</v>
      </c>
      <c r="F893" s="20">
        <v>0</v>
      </c>
    </row>
    <row r="894" spans="2:6" x14ac:dyDescent="0.25">
      <c r="B894" s="19">
        <v>10578</v>
      </c>
      <c r="C894" s="19">
        <v>35</v>
      </c>
      <c r="D894" s="21">
        <v>18</v>
      </c>
      <c r="E894" s="19">
        <v>20</v>
      </c>
      <c r="F894" s="20">
        <v>0</v>
      </c>
    </row>
    <row r="895" spans="2:6" x14ac:dyDescent="0.25">
      <c r="B895" s="19">
        <v>10578</v>
      </c>
      <c r="C895" s="19">
        <v>57</v>
      </c>
      <c r="D895" s="21">
        <v>19.5</v>
      </c>
      <c r="E895" s="19">
        <v>6</v>
      </c>
      <c r="F895" s="20">
        <v>0</v>
      </c>
    </row>
    <row r="896" spans="2:6" x14ac:dyDescent="0.25">
      <c r="B896" s="19">
        <v>10579</v>
      </c>
      <c r="C896" s="19">
        <v>15</v>
      </c>
      <c r="D896" s="21">
        <v>15.5</v>
      </c>
      <c r="E896" s="19">
        <v>10</v>
      </c>
      <c r="F896" s="20">
        <v>0</v>
      </c>
    </row>
    <row r="897" spans="2:6" x14ac:dyDescent="0.25">
      <c r="B897" s="19">
        <v>10579</v>
      </c>
      <c r="C897" s="19">
        <v>75</v>
      </c>
      <c r="D897" s="21">
        <v>7.75</v>
      </c>
      <c r="E897" s="19">
        <v>21</v>
      </c>
      <c r="F897" s="20">
        <v>0</v>
      </c>
    </row>
    <row r="898" spans="2:6" x14ac:dyDescent="0.25">
      <c r="B898" s="19">
        <v>10580</v>
      </c>
      <c r="C898" s="19">
        <v>14</v>
      </c>
      <c r="D898" s="21">
        <v>23.25</v>
      </c>
      <c r="E898" s="19">
        <v>15</v>
      </c>
      <c r="F898" s="20">
        <v>5.0000000745058101E-2</v>
      </c>
    </row>
    <row r="899" spans="2:6" x14ac:dyDescent="0.25">
      <c r="B899" s="19">
        <v>10580</v>
      </c>
      <c r="C899" s="19">
        <v>41</v>
      </c>
      <c r="D899" s="21">
        <v>9.65</v>
      </c>
      <c r="E899" s="19">
        <v>9</v>
      </c>
      <c r="F899" s="20">
        <v>5.0000000745058101E-2</v>
      </c>
    </row>
    <row r="900" spans="2:6" x14ac:dyDescent="0.25">
      <c r="B900" s="19">
        <v>10580</v>
      </c>
      <c r="C900" s="19">
        <v>65</v>
      </c>
      <c r="D900" s="21">
        <v>21.05</v>
      </c>
      <c r="E900" s="19">
        <v>30</v>
      </c>
      <c r="F900" s="20">
        <v>5.0000000745058101E-2</v>
      </c>
    </row>
    <row r="901" spans="2:6" x14ac:dyDescent="0.25">
      <c r="B901" s="19">
        <v>10581</v>
      </c>
      <c r="C901" s="19">
        <v>75</v>
      </c>
      <c r="D901" s="21">
        <v>7.75</v>
      </c>
      <c r="E901" s="19">
        <v>50</v>
      </c>
      <c r="F901" s="20">
        <v>0.20000000298023199</v>
      </c>
    </row>
    <row r="902" spans="2:6" x14ac:dyDescent="0.25">
      <c r="B902" s="19">
        <v>10582</v>
      </c>
      <c r="C902" s="19">
        <v>57</v>
      </c>
      <c r="D902" s="21">
        <v>19.5</v>
      </c>
      <c r="E902" s="19">
        <v>4</v>
      </c>
      <c r="F902" s="20">
        <v>0</v>
      </c>
    </row>
    <row r="903" spans="2:6" x14ac:dyDescent="0.25">
      <c r="B903" s="19">
        <v>10582</v>
      </c>
      <c r="C903" s="19">
        <v>76</v>
      </c>
      <c r="D903" s="21">
        <v>18</v>
      </c>
      <c r="E903" s="19">
        <v>14</v>
      </c>
      <c r="F903" s="20">
        <v>0</v>
      </c>
    </row>
    <row r="904" spans="2:6" x14ac:dyDescent="0.25">
      <c r="B904" s="19">
        <v>10583</v>
      </c>
      <c r="C904" s="19">
        <v>29</v>
      </c>
      <c r="D904" s="21">
        <v>123.79</v>
      </c>
      <c r="E904" s="19">
        <v>10</v>
      </c>
      <c r="F904" s="20">
        <v>0</v>
      </c>
    </row>
    <row r="905" spans="2:6" x14ac:dyDescent="0.25">
      <c r="B905" s="19">
        <v>10583</v>
      </c>
      <c r="C905" s="19">
        <v>60</v>
      </c>
      <c r="D905" s="21">
        <v>34</v>
      </c>
      <c r="E905" s="19">
        <v>24</v>
      </c>
      <c r="F905" s="20">
        <v>0.15000000596046401</v>
      </c>
    </row>
    <row r="906" spans="2:6" x14ac:dyDescent="0.25">
      <c r="B906" s="19">
        <v>10583</v>
      </c>
      <c r="C906" s="19">
        <v>69</v>
      </c>
      <c r="D906" s="21">
        <v>36</v>
      </c>
      <c r="E906" s="19">
        <v>10</v>
      </c>
      <c r="F906" s="20">
        <v>0.15000000596046401</v>
      </c>
    </row>
    <row r="907" spans="2:6" x14ac:dyDescent="0.25">
      <c r="B907" s="19">
        <v>10584</v>
      </c>
      <c r="C907" s="19">
        <v>31</v>
      </c>
      <c r="D907" s="21">
        <v>12.5</v>
      </c>
      <c r="E907" s="19">
        <v>50</v>
      </c>
      <c r="F907" s="20">
        <v>5.0000000745058101E-2</v>
      </c>
    </row>
    <row r="908" spans="2:6" x14ac:dyDescent="0.25">
      <c r="B908" s="19">
        <v>10585</v>
      </c>
      <c r="C908" s="19">
        <v>47</v>
      </c>
      <c r="D908" s="21">
        <v>9.5</v>
      </c>
      <c r="E908" s="19">
        <v>15</v>
      </c>
      <c r="F908" s="20">
        <v>0</v>
      </c>
    </row>
    <row r="909" spans="2:6" x14ac:dyDescent="0.25">
      <c r="B909" s="19">
        <v>10586</v>
      </c>
      <c r="C909" s="19">
        <v>52</v>
      </c>
      <c r="D909" s="21">
        <v>7</v>
      </c>
      <c r="E909" s="19">
        <v>4</v>
      </c>
      <c r="F909" s="20">
        <v>0.15000000596046401</v>
      </c>
    </row>
    <row r="910" spans="2:6" x14ac:dyDescent="0.25">
      <c r="B910" s="19">
        <v>10587</v>
      </c>
      <c r="C910" s="19">
        <v>26</v>
      </c>
      <c r="D910" s="21">
        <v>31.23</v>
      </c>
      <c r="E910" s="19">
        <v>6</v>
      </c>
      <c r="F910" s="20">
        <v>0</v>
      </c>
    </row>
    <row r="911" spans="2:6" x14ac:dyDescent="0.25">
      <c r="B911" s="19">
        <v>10587</v>
      </c>
      <c r="C911" s="19">
        <v>35</v>
      </c>
      <c r="D911" s="21">
        <v>18</v>
      </c>
      <c r="E911" s="19">
        <v>20</v>
      </c>
      <c r="F911" s="20">
        <v>0</v>
      </c>
    </row>
    <row r="912" spans="2:6" x14ac:dyDescent="0.25">
      <c r="B912" s="19">
        <v>10587</v>
      </c>
      <c r="C912" s="19">
        <v>77</v>
      </c>
      <c r="D912" s="21">
        <v>13</v>
      </c>
      <c r="E912" s="19">
        <v>20</v>
      </c>
      <c r="F912" s="20">
        <v>0</v>
      </c>
    </row>
    <row r="913" spans="2:6" x14ac:dyDescent="0.25">
      <c r="B913" s="19">
        <v>10588</v>
      </c>
      <c r="C913" s="19">
        <v>18</v>
      </c>
      <c r="D913" s="21">
        <v>62.5</v>
      </c>
      <c r="E913" s="19">
        <v>40</v>
      </c>
      <c r="F913" s="20">
        <v>0.20000000298023199</v>
      </c>
    </row>
    <row r="914" spans="2:6" x14ac:dyDescent="0.25">
      <c r="B914" s="19">
        <v>10588</v>
      </c>
      <c r="C914" s="19">
        <v>42</v>
      </c>
      <c r="D914" s="21">
        <v>14</v>
      </c>
      <c r="E914" s="19">
        <v>100</v>
      </c>
      <c r="F914" s="20">
        <v>0.20000000298023199</v>
      </c>
    </row>
    <row r="915" spans="2:6" x14ac:dyDescent="0.25">
      <c r="B915" s="19">
        <v>10589</v>
      </c>
      <c r="C915" s="19">
        <v>35</v>
      </c>
      <c r="D915" s="21">
        <v>18</v>
      </c>
      <c r="E915" s="19">
        <v>4</v>
      </c>
      <c r="F915" s="20">
        <v>0</v>
      </c>
    </row>
    <row r="916" spans="2:6" x14ac:dyDescent="0.25">
      <c r="B916" s="19">
        <v>10590</v>
      </c>
      <c r="C916" s="19">
        <v>1</v>
      </c>
      <c r="D916" s="21">
        <v>18</v>
      </c>
      <c r="E916" s="19">
        <v>20</v>
      </c>
      <c r="F916" s="20">
        <v>0</v>
      </c>
    </row>
    <row r="917" spans="2:6" x14ac:dyDescent="0.25">
      <c r="B917" s="19">
        <v>10590</v>
      </c>
      <c r="C917" s="19">
        <v>77</v>
      </c>
      <c r="D917" s="21">
        <v>13</v>
      </c>
      <c r="E917" s="19">
        <v>60</v>
      </c>
      <c r="F917" s="20">
        <v>5.0000000745058101E-2</v>
      </c>
    </row>
    <row r="918" spans="2:6" x14ac:dyDescent="0.25">
      <c r="B918" s="19">
        <v>10591</v>
      </c>
      <c r="C918" s="19">
        <v>3</v>
      </c>
      <c r="D918" s="21">
        <v>10</v>
      </c>
      <c r="E918" s="19">
        <v>14</v>
      </c>
      <c r="F918" s="20">
        <v>0</v>
      </c>
    </row>
    <row r="919" spans="2:6" x14ac:dyDescent="0.25">
      <c r="B919" s="19">
        <v>10591</v>
      </c>
      <c r="C919" s="19">
        <v>7</v>
      </c>
      <c r="D919" s="21">
        <v>30</v>
      </c>
      <c r="E919" s="19">
        <v>10</v>
      </c>
      <c r="F919" s="20">
        <v>0</v>
      </c>
    </row>
    <row r="920" spans="2:6" x14ac:dyDescent="0.25">
      <c r="B920" s="19">
        <v>10591</v>
      </c>
      <c r="C920" s="19">
        <v>54</v>
      </c>
      <c r="D920" s="21">
        <v>7.45</v>
      </c>
      <c r="E920" s="19">
        <v>50</v>
      </c>
      <c r="F920" s="20">
        <v>0</v>
      </c>
    </row>
    <row r="921" spans="2:6" x14ac:dyDescent="0.25">
      <c r="B921" s="19">
        <v>10592</v>
      </c>
      <c r="C921" s="19">
        <v>15</v>
      </c>
      <c r="D921" s="21">
        <v>15.5</v>
      </c>
      <c r="E921" s="19">
        <v>25</v>
      </c>
      <c r="F921" s="20">
        <v>5.0000000745058101E-2</v>
      </c>
    </row>
    <row r="922" spans="2:6" x14ac:dyDescent="0.25">
      <c r="B922" s="19">
        <v>10592</v>
      </c>
      <c r="C922" s="19">
        <v>26</v>
      </c>
      <c r="D922" s="21">
        <v>31.23</v>
      </c>
      <c r="E922" s="19">
        <v>5</v>
      </c>
      <c r="F922" s="20">
        <v>5.0000000745058101E-2</v>
      </c>
    </row>
    <row r="923" spans="2:6" x14ac:dyDescent="0.25">
      <c r="B923" s="19">
        <v>10593</v>
      </c>
      <c r="C923" s="19">
        <v>20</v>
      </c>
      <c r="D923" s="21">
        <v>81</v>
      </c>
      <c r="E923" s="19">
        <v>21</v>
      </c>
      <c r="F923" s="20">
        <v>0.20000000298023199</v>
      </c>
    </row>
    <row r="924" spans="2:6" x14ac:dyDescent="0.25">
      <c r="B924" s="19">
        <v>10593</v>
      </c>
      <c r="C924" s="19">
        <v>69</v>
      </c>
      <c r="D924" s="21">
        <v>36</v>
      </c>
      <c r="E924" s="19">
        <v>20</v>
      </c>
      <c r="F924" s="20">
        <v>0.20000000298023199</v>
      </c>
    </row>
    <row r="925" spans="2:6" x14ac:dyDescent="0.25">
      <c r="B925" s="19">
        <v>10593</v>
      </c>
      <c r="C925" s="19">
        <v>76</v>
      </c>
      <c r="D925" s="21">
        <v>18</v>
      </c>
      <c r="E925" s="19">
        <v>4</v>
      </c>
      <c r="F925" s="20">
        <v>0.20000000298023199</v>
      </c>
    </row>
    <row r="926" spans="2:6" x14ac:dyDescent="0.25">
      <c r="B926" s="19">
        <v>10594</v>
      </c>
      <c r="C926" s="19">
        <v>52</v>
      </c>
      <c r="D926" s="21">
        <v>7</v>
      </c>
      <c r="E926" s="19">
        <v>24</v>
      </c>
      <c r="F926" s="20">
        <v>0</v>
      </c>
    </row>
    <row r="927" spans="2:6" x14ac:dyDescent="0.25">
      <c r="B927" s="19">
        <v>10594</v>
      </c>
      <c r="C927" s="19">
        <v>58</v>
      </c>
      <c r="D927" s="21">
        <v>13.25</v>
      </c>
      <c r="E927" s="19">
        <v>30</v>
      </c>
      <c r="F927" s="20">
        <v>0</v>
      </c>
    </row>
    <row r="928" spans="2:6" x14ac:dyDescent="0.25">
      <c r="B928" s="19">
        <v>10595</v>
      </c>
      <c r="C928" s="19">
        <v>35</v>
      </c>
      <c r="D928" s="21">
        <v>18</v>
      </c>
      <c r="E928" s="19">
        <v>30</v>
      </c>
      <c r="F928" s="20">
        <v>0.25</v>
      </c>
    </row>
    <row r="929" spans="2:6" x14ac:dyDescent="0.25">
      <c r="B929" s="19">
        <v>10595</v>
      </c>
      <c r="C929" s="19">
        <v>61</v>
      </c>
      <c r="D929" s="21">
        <v>28.5</v>
      </c>
      <c r="E929" s="19">
        <v>120</v>
      </c>
      <c r="F929" s="20">
        <v>0.25</v>
      </c>
    </row>
    <row r="930" spans="2:6" x14ac:dyDescent="0.25">
      <c r="B930" s="19">
        <v>10595</v>
      </c>
      <c r="C930" s="19">
        <v>69</v>
      </c>
      <c r="D930" s="21">
        <v>36</v>
      </c>
      <c r="E930" s="19">
        <v>65</v>
      </c>
      <c r="F930" s="20">
        <v>0.25</v>
      </c>
    </row>
    <row r="931" spans="2:6" x14ac:dyDescent="0.25">
      <c r="B931" s="19">
        <v>10596</v>
      </c>
      <c r="C931" s="19">
        <v>56</v>
      </c>
      <c r="D931" s="21">
        <v>38</v>
      </c>
      <c r="E931" s="19">
        <v>5</v>
      </c>
      <c r="F931" s="20">
        <v>0.20000000298023199</v>
      </c>
    </row>
    <row r="932" spans="2:6" x14ac:dyDescent="0.25">
      <c r="B932" s="19">
        <v>10596</v>
      </c>
      <c r="C932" s="19">
        <v>63</v>
      </c>
      <c r="D932" s="21">
        <v>43.9</v>
      </c>
      <c r="E932" s="19">
        <v>24</v>
      </c>
      <c r="F932" s="20">
        <v>0.20000000298023199</v>
      </c>
    </row>
    <row r="933" spans="2:6" x14ac:dyDescent="0.25">
      <c r="B933" s="19">
        <v>10596</v>
      </c>
      <c r="C933" s="19">
        <v>75</v>
      </c>
      <c r="D933" s="21">
        <v>7.75</v>
      </c>
      <c r="E933" s="19">
        <v>30</v>
      </c>
      <c r="F933" s="20">
        <v>0.20000000298023199</v>
      </c>
    </row>
    <row r="934" spans="2:6" x14ac:dyDescent="0.25">
      <c r="B934" s="19">
        <v>10597</v>
      </c>
      <c r="C934" s="19">
        <v>24</v>
      </c>
      <c r="D934" s="21">
        <v>4.5</v>
      </c>
      <c r="E934" s="19">
        <v>35</v>
      </c>
      <c r="F934" s="20">
        <v>0.20000000298023199</v>
      </c>
    </row>
    <row r="935" spans="2:6" x14ac:dyDescent="0.25">
      <c r="B935" s="19">
        <v>10597</v>
      </c>
      <c r="C935" s="19">
        <v>57</v>
      </c>
      <c r="D935" s="21">
        <v>19.5</v>
      </c>
      <c r="E935" s="19">
        <v>20</v>
      </c>
      <c r="F935" s="20">
        <v>0</v>
      </c>
    </row>
    <row r="936" spans="2:6" x14ac:dyDescent="0.25">
      <c r="B936" s="19">
        <v>10597</v>
      </c>
      <c r="C936" s="19">
        <v>65</v>
      </c>
      <c r="D936" s="21">
        <v>21.05</v>
      </c>
      <c r="E936" s="19">
        <v>12</v>
      </c>
      <c r="F936" s="20">
        <v>0.20000000298023199</v>
      </c>
    </row>
    <row r="937" spans="2:6" x14ac:dyDescent="0.25">
      <c r="B937" s="19">
        <v>10598</v>
      </c>
      <c r="C937" s="19">
        <v>27</v>
      </c>
      <c r="D937" s="21">
        <v>43.9</v>
      </c>
      <c r="E937" s="19">
        <v>50</v>
      </c>
      <c r="F937" s="20">
        <v>0</v>
      </c>
    </row>
    <row r="938" spans="2:6" x14ac:dyDescent="0.25">
      <c r="B938" s="19">
        <v>10598</v>
      </c>
      <c r="C938" s="19">
        <v>71</v>
      </c>
      <c r="D938" s="21">
        <v>21.5</v>
      </c>
      <c r="E938" s="19">
        <v>9</v>
      </c>
      <c r="F938" s="20">
        <v>0</v>
      </c>
    </row>
    <row r="939" spans="2:6" x14ac:dyDescent="0.25">
      <c r="B939" s="19">
        <v>10599</v>
      </c>
      <c r="C939" s="19">
        <v>62</v>
      </c>
      <c r="D939" s="21">
        <v>49.3</v>
      </c>
      <c r="E939" s="19">
        <v>10</v>
      </c>
      <c r="F939" s="20">
        <v>0</v>
      </c>
    </row>
    <row r="940" spans="2:6" x14ac:dyDescent="0.25">
      <c r="B940" s="19">
        <v>10600</v>
      </c>
      <c r="C940" s="19">
        <v>54</v>
      </c>
      <c r="D940" s="21">
        <v>7.45</v>
      </c>
      <c r="E940" s="19">
        <v>4</v>
      </c>
      <c r="F940" s="20">
        <v>0</v>
      </c>
    </row>
    <row r="941" spans="2:6" x14ac:dyDescent="0.25">
      <c r="B941" s="19">
        <v>10600</v>
      </c>
      <c r="C941" s="19">
        <v>73</v>
      </c>
      <c r="D941" s="21">
        <v>15</v>
      </c>
      <c r="E941" s="19">
        <v>30</v>
      </c>
      <c r="F941" s="20">
        <v>0</v>
      </c>
    </row>
    <row r="942" spans="2:6" x14ac:dyDescent="0.25">
      <c r="B942" s="19">
        <v>10601</v>
      </c>
      <c r="C942" s="19">
        <v>13</v>
      </c>
      <c r="D942" s="21">
        <v>6</v>
      </c>
      <c r="E942" s="19">
        <v>60</v>
      </c>
      <c r="F942" s="20">
        <v>0</v>
      </c>
    </row>
    <row r="943" spans="2:6" x14ac:dyDescent="0.25">
      <c r="B943" s="19">
        <v>10601</v>
      </c>
      <c r="C943" s="19">
        <v>59</v>
      </c>
      <c r="D943" s="21">
        <v>55</v>
      </c>
      <c r="E943" s="19">
        <v>35</v>
      </c>
      <c r="F943" s="20">
        <v>0</v>
      </c>
    </row>
    <row r="944" spans="2:6" x14ac:dyDescent="0.25">
      <c r="B944" s="19">
        <v>10602</v>
      </c>
      <c r="C944" s="19">
        <v>77</v>
      </c>
      <c r="D944" s="21">
        <v>13</v>
      </c>
      <c r="E944" s="19">
        <v>5</v>
      </c>
      <c r="F944" s="20">
        <v>0.25</v>
      </c>
    </row>
    <row r="945" spans="2:6" x14ac:dyDescent="0.25">
      <c r="B945" s="19">
        <v>10603</v>
      </c>
      <c r="C945" s="19">
        <v>22</v>
      </c>
      <c r="D945" s="21">
        <v>21</v>
      </c>
      <c r="E945" s="19">
        <v>48</v>
      </c>
      <c r="F945" s="20">
        <v>0</v>
      </c>
    </row>
    <row r="946" spans="2:6" x14ac:dyDescent="0.25">
      <c r="B946" s="19">
        <v>10603</v>
      </c>
      <c r="C946" s="19">
        <v>49</v>
      </c>
      <c r="D946" s="21">
        <v>20</v>
      </c>
      <c r="E946" s="19">
        <v>25</v>
      </c>
      <c r="F946" s="20">
        <v>5.0000000745058101E-2</v>
      </c>
    </row>
    <row r="947" spans="2:6" x14ac:dyDescent="0.25">
      <c r="B947" s="19">
        <v>10604</v>
      </c>
      <c r="C947" s="19">
        <v>48</v>
      </c>
      <c r="D947" s="21">
        <v>12.75</v>
      </c>
      <c r="E947" s="19">
        <v>6</v>
      </c>
      <c r="F947" s="20">
        <v>0.10000000149011599</v>
      </c>
    </row>
    <row r="948" spans="2:6" x14ac:dyDescent="0.25">
      <c r="B948" s="19">
        <v>10604</v>
      </c>
      <c r="C948" s="19">
        <v>76</v>
      </c>
      <c r="D948" s="21">
        <v>18</v>
      </c>
      <c r="E948" s="19">
        <v>10</v>
      </c>
      <c r="F948" s="20">
        <v>0.10000000149011599</v>
      </c>
    </row>
    <row r="949" spans="2:6" x14ac:dyDescent="0.25">
      <c r="B949" s="19">
        <v>10605</v>
      </c>
      <c r="C949" s="19">
        <v>16</v>
      </c>
      <c r="D949" s="21">
        <v>17.45</v>
      </c>
      <c r="E949" s="19">
        <v>30</v>
      </c>
      <c r="F949" s="20">
        <v>5.0000000745058101E-2</v>
      </c>
    </row>
    <row r="950" spans="2:6" x14ac:dyDescent="0.25">
      <c r="B950" s="19">
        <v>10605</v>
      </c>
      <c r="C950" s="19">
        <v>59</v>
      </c>
      <c r="D950" s="21">
        <v>55</v>
      </c>
      <c r="E950" s="19">
        <v>20</v>
      </c>
      <c r="F950" s="20">
        <v>5.0000000745058101E-2</v>
      </c>
    </row>
    <row r="951" spans="2:6" x14ac:dyDescent="0.25">
      <c r="B951" s="19">
        <v>10605</v>
      </c>
      <c r="C951" s="19">
        <v>60</v>
      </c>
      <c r="D951" s="21">
        <v>34</v>
      </c>
      <c r="E951" s="19">
        <v>70</v>
      </c>
      <c r="F951" s="20">
        <v>5.0000000745058101E-2</v>
      </c>
    </row>
    <row r="952" spans="2:6" x14ac:dyDescent="0.25">
      <c r="B952" s="19">
        <v>10605</v>
      </c>
      <c r="C952" s="19">
        <v>71</v>
      </c>
      <c r="D952" s="21">
        <v>21.5</v>
      </c>
      <c r="E952" s="19">
        <v>15</v>
      </c>
      <c r="F952" s="20">
        <v>5.0000000745058101E-2</v>
      </c>
    </row>
    <row r="953" spans="2:6" x14ac:dyDescent="0.25">
      <c r="B953" s="19">
        <v>10606</v>
      </c>
      <c r="C953" s="19">
        <v>4</v>
      </c>
      <c r="D953" s="21">
        <v>22</v>
      </c>
      <c r="E953" s="19">
        <v>20</v>
      </c>
      <c r="F953" s="20">
        <v>0.20000000298023199</v>
      </c>
    </row>
    <row r="954" spans="2:6" x14ac:dyDescent="0.25">
      <c r="B954" s="19">
        <v>10606</v>
      </c>
      <c r="C954" s="19">
        <v>55</v>
      </c>
      <c r="D954" s="21">
        <v>24</v>
      </c>
      <c r="E954" s="19">
        <v>20</v>
      </c>
      <c r="F954" s="20">
        <v>0.20000000298023199</v>
      </c>
    </row>
    <row r="955" spans="2:6" x14ac:dyDescent="0.25">
      <c r="B955" s="19">
        <v>10606</v>
      </c>
      <c r="C955" s="19">
        <v>62</v>
      </c>
      <c r="D955" s="21">
        <v>49.3</v>
      </c>
      <c r="E955" s="19">
        <v>10</v>
      </c>
      <c r="F955" s="20">
        <v>0.20000000298023199</v>
      </c>
    </row>
    <row r="956" spans="2:6" x14ac:dyDescent="0.25">
      <c r="B956" s="19">
        <v>10607</v>
      </c>
      <c r="C956" s="19">
        <v>7</v>
      </c>
      <c r="D956" s="21">
        <v>30</v>
      </c>
      <c r="E956" s="19">
        <v>45</v>
      </c>
      <c r="F956" s="20">
        <v>0</v>
      </c>
    </row>
    <row r="957" spans="2:6" x14ac:dyDescent="0.25">
      <c r="B957" s="19">
        <v>10607</v>
      </c>
      <c r="C957" s="19">
        <v>17</v>
      </c>
      <c r="D957" s="21">
        <v>39</v>
      </c>
      <c r="E957" s="19">
        <v>100</v>
      </c>
      <c r="F957" s="20">
        <v>0</v>
      </c>
    </row>
    <row r="958" spans="2:6" x14ac:dyDescent="0.25">
      <c r="B958" s="19">
        <v>10607</v>
      </c>
      <c r="C958" s="19">
        <v>33</v>
      </c>
      <c r="D958" s="21">
        <v>2.5</v>
      </c>
      <c r="E958" s="19">
        <v>14</v>
      </c>
      <c r="F958" s="20">
        <v>0</v>
      </c>
    </row>
    <row r="959" spans="2:6" x14ac:dyDescent="0.25">
      <c r="B959" s="19">
        <v>10607</v>
      </c>
      <c r="C959" s="19">
        <v>40</v>
      </c>
      <c r="D959" s="21">
        <v>18.399999999999999</v>
      </c>
      <c r="E959" s="19">
        <v>42</v>
      </c>
      <c r="F959" s="20">
        <v>0</v>
      </c>
    </row>
    <row r="960" spans="2:6" x14ac:dyDescent="0.25">
      <c r="B960" s="19">
        <v>10607</v>
      </c>
      <c r="C960" s="19">
        <v>72</v>
      </c>
      <c r="D960" s="21">
        <v>34.799999999999997</v>
      </c>
      <c r="E960" s="19">
        <v>12</v>
      </c>
      <c r="F960" s="20">
        <v>0</v>
      </c>
    </row>
    <row r="961" spans="2:6" x14ac:dyDescent="0.25">
      <c r="B961" s="19">
        <v>10608</v>
      </c>
      <c r="C961" s="19">
        <v>56</v>
      </c>
      <c r="D961" s="21">
        <v>38</v>
      </c>
      <c r="E961" s="19">
        <v>28</v>
      </c>
      <c r="F961" s="20">
        <v>0</v>
      </c>
    </row>
    <row r="962" spans="2:6" x14ac:dyDescent="0.25">
      <c r="B962" s="19">
        <v>10609</v>
      </c>
      <c r="C962" s="19">
        <v>1</v>
      </c>
      <c r="D962" s="21">
        <v>18</v>
      </c>
      <c r="E962" s="19">
        <v>3</v>
      </c>
      <c r="F962" s="20">
        <v>0</v>
      </c>
    </row>
    <row r="963" spans="2:6" x14ac:dyDescent="0.25">
      <c r="B963" s="19">
        <v>10609</v>
      </c>
      <c r="C963" s="19">
        <v>10</v>
      </c>
      <c r="D963" s="21">
        <v>31</v>
      </c>
      <c r="E963" s="19">
        <v>10</v>
      </c>
      <c r="F963" s="20">
        <v>0</v>
      </c>
    </row>
    <row r="964" spans="2:6" x14ac:dyDescent="0.25">
      <c r="B964" s="19">
        <v>10609</v>
      </c>
      <c r="C964" s="19">
        <v>21</v>
      </c>
      <c r="D964" s="21">
        <v>10</v>
      </c>
      <c r="E964" s="19">
        <v>6</v>
      </c>
      <c r="F964" s="20">
        <v>0</v>
      </c>
    </row>
    <row r="965" spans="2:6" x14ac:dyDescent="0.25">
      <c r="B965" s="19">
        <v>10610</v>
      </c>
      <c r="C965" s="19">
        <v>36</v>
      </c>
      <c r="D965" s="21">
        <v>19</v>
      </c>
      <c r="E965" s="19">
        <v>21</v>
      </c>
      <c r="F965" s="20">
        <v>0.25</v>
      </c>
    </row>
    <row r="966" spans="2:6" x14ac:dyDescent="0.25">
      <c r="B966" s="19">
        <v>10611</v>
      </c>
      <c r="C966" s="19">
        <v>1</v>
      </c>
      <c r="D966" s="21">
        <v>18</v>
      </c>
      <c r="E966" s="19">
        <v>6</v>
      </c>
      <c r="F966" s="20">
        <v>0</v>
      </c>
    </row>
    <row r="967" spans="2:6" x14ac:dyDescent="0.25">
      <c r="B967" s="19">
        <v>10611</v>
      </c>
      <c r="C967" s="19">
        <v>2</v>
      </c>
      <c r="D967" s="21">
        <v>19</v>
      </c>
      <c r="E967" s="19">
        <v>10</v>
      </c>
      <c r="F967" s="20">
        <v>0</v>
      </c>
    </row>
    <row r="968" spans="2:6" x14ac:dyDescent="0.25">
      <c r="B968" s="19">
        <v>10611</v>
      </c>
      <c r="C968" s="19">
        <v>60</v>
      </c>
      <c r="D968" s="21">
        <v>34</v>
      </c>
      <c r="E968" s="19">
        <v>15</v>
      </c>
      <c r="F968" s="20">
        <v>0</v>
      </c>
    </row>
    <row r="969" spans="2:6" x14ac:dyDescent="0.25">
      <c r="B969" s="19">
        <v>10612</v>
      </c>
      <c r="C969" s="19">
        <v>10</v>
      </c>
      <c r="D969" s="21">
        <v>31</v>
      </c>
      <c r="E969" s="19">
        <v>70</v>
      </c>
      <c r="F969" s="20">
        <v>0</v>
      </c>
    </row>
    <row r="970" spans="2:6" x14ac:dyDescent="0.25">
      <c r="B970" s="19">
        <v>10612</v>
      </c>
      <c r="C970" s="19">
        <v>36</v>
      </c>
      <c r="D970" s="21">
        <v>19</v>
      </c>
      <c r="E970" s="19">
        <v>55</v>
      </c>
      <c r="F970" s="20">
        <v>0</v>
      </c>
    </row>
    <row r="971" spans="2:6" x14ac:dyDescent="0.25">
      <c r="B971" s="19">
        <v>10612</v>
      </c>
      <c r="C971" s="19">
        <v>49</v>
      </c>
      <c r="D971" s="21">
        <v>20</v>
      </c>
      <c r="E971" s="19">
        <v>18</v>
      </c>
      <c r="F971" s="20">
        <v>0</v>
      </c>
    </row>
    <row r="972" spans="2:6" x14ac:dyDescent="0.25">
      <c r="B972" s="19">
        <v>10612</v>
      </c>
      <c r="C972" s="19">
        <v>60</v>
      </c>
      <c r="D972" s="21">
        <v>34</v>
      </c>
      <c r="E972" s="19">
        <v>40</v>
      </c>
      <c r="F972" s="20">
        <v>0</v>
      </c>
    </row>
    <row r="973" spans="2:6" x14ac:dyDescent="0.25">
      <c r="B973" s="19">
        <v>10612</v>
      </c>
      <c r="C973" s="19">
        <v>76</v>
      </c>
      <c r="D973" s="21">
        <v>18</v>
      </c>
      <c r="E973" s="19">
        <v>80</v>
      </c>
      <c r="F973" s="20">
        <v>0</v>
      </c>
    </row>
    <row r="974" spans="2:6" x14ac:dyDescent="0.25">
      <c r="B974" s="19">
        <v>10613</v>
      </c>
      <c r="C974" s="19">
        <v>13</v>
      </c>
      <c r="D974" s="21">
        <v>6</v>
      </c>
      <c r="E974" s="19">
        <v>8</v>
      </c>
      <c r="F974" s="20">
        <v>0.10000000149011599</v>
      </c>
    </row>
    <row r="975" spans="2:6" x14ac:dyDescent="0.25">
      <c r="B975" s="19">
        <v>10613</v>
      </c>
      <c r="C975" s="19">
        <v>75</v>
      </c>
      <c r="D975" s="21">
        <v>7.75</v>
      </c>
      <c r="E975" s="19">
        <v>40</v>
      </c>
      <c r="F975" s="20">
        <v>0</v>
      </c>
    </row>
    <row r="976" spans="2:6" x14ac:dyDescent="0.25">
      <c r="B976" s="19">
        <v>10614</v>
      </c>
      <c r="C976" s="19">
        <v>11</v>
      </c>
      <c r="D976" s="21">
        <v>21</v>
      </c>
      <c r="E976" s="19">
        <v>14</v>
      </c>
      <c r="F976" s="20">
        <v>0</v>
      </c>
    </row>
    <row r="977" spans="2:6" x14ac:dyDescent="0.25">
      <c r="B977" s="19">
        <v>10614</v>
      </c>
      <c r="C977" s="19">
        <v>21</v>
      </c>
      <c r="D977" s="21">
        <v>10</v>
      </c>
      <c r="E977" s="19">
        <v>8</v>
      </c>
      <c r="F977" s="20">
        <v>0</v>
      </c>
    </row>
    <row r="978" spans="2:6" x14ac:dyDescent="0.25">
      <c r="B978" s="19">
        <v>10614</v>
      </c>
      <c r="C978" s="19">
        <v>39</v>
      </c>
      <c r="D978" s="21">
        <v>18</v>
      </c>
      <c r="E978" s="19">
        <v>5</v>
      </c>
      <c r="F978" s="20">
        <v>0</v>
      </c>
    </row>
    <row r="979" spans="2:6" x14ac:dyDescent="0.25">
      <c r="B979" s="19">
        <v>10615</v>
      </c>
      <c r="C979" s="19">
        <v>55</v>
      </c>
      <c r="D979" s="21">
        <v>24</v>
      </c>
      <c r="E979" s="19">
        <v>5</v>
      </c>
      <c r="F979" s="20">
        <v>0</v>
      </c>
    </row>
    <row r="980" spans="2:6" x14ac:dyDescent="0.25">
      <c r="B980" s="19">
        <v>10616</v>
      </c>
      <c r="C980" s="19">
        <v>38</v>
      </c>
      <c r="D980" s="21">
        <v>263.5</v>
      </c>
      <c r="E980" s="19">
        <v>15</v>
      </c>
      <c r="F980" s="20">
        <v>5.0000000745058101E-2</v>
      </c>
    </row>
    <row r="981" spans="2:6" x14ac:dyDescent="0.25">
      <c r="B981" s="19">
        <v>10616</v>
      </c>
      <c r="C981" s="19">
        <v>56</v>
      </c>
      <c r="D981" s="21">
        <v>38</v>
      </c>
      <c r="E981" s="19">
        <v>14</v>
      </c>
      <c r="F981" s="20">
        <v>0</v>
      </c>
    </row>
    <row r="982" spans="2:6" x14ac:dyDescent="0.25">
      <c r="B982" s="19">
        <v>10616</v>
      </c>
      <c r="C982" s="19">
        <v>70</v>
      </c>
      <c r="D982" s="21">
        <v>15</v>
      </c>
      <c r="E982" s="19">
        <v>15</v>
      </c>
      <c r="F982" s="20">
        <v>5.0000000745058101E-2</v>
      </c>
    </row>
    <row r="983" spans="2:6" x14ac:dyDescent="0.25">
      <c r="B983" s="19">
        <v>10616</v>
      </c>
      <c r="C983" s="19">
        <v>71</v>
      </c>
      <c r="D983" s="21">
        <v>21.5</v>
      </c>
      <c r="E983" s="19">
        <v>15</v>
      </c>
      <c r="F983" s="20">
        <v>5.0000000745058101E-2</v>
      </c>
    </row>
    <row r="984" spans="2:6" x14ac:dyDescent="0.25">
      <c r="B984" s="19">
        <v>10617</v>
      </c>
      <c r="C984" s="19">
        <v>59</v>
      </c>
      <c r="D984" s="21">
        <v>55</v>
      </c>
      <c r="E984" s="19">
        <v>30</v>
      </c>
      <c r="F984" s="20">
        <v>0.15000000596046401</v>
      </c>
    </row>
    <row r="985" spans="2:6" x14ac:dyDescent="0.25">
      <c r="B985" s="19">
        <v>10618</v>
      </c>
      <c r="C985" s="19">
        <v>6</v>
      </c>
      <c r="D985" s="21">
        <v>25</v>
      </c>
      <c r="E985" s="19">
        <v>70</v>
      </c>
      <c r="F985" s="20">
        <v>0</v>
      </c>
    </row>
    <row r="986" spans="2:6" x14ac:dyDescent="0.25">
      <c r="B986" s="19">
        <v>10618</v>
      </c>
      <c r="C986" s="19">
        <v>56</v>
      </c>
      <c r="D986" s="21">
        <v>38</v>
      </c>
      <c r="E986" s="19">
        <v>20</v>
      </c>
      <c r="F986" s="20">
        <v>0</v>
      </c>
    </row>
    <row r="987" spans="2:6" x14ac:dyDescent="0.25">
      <c r="B987" s="19">
        <v>10618</v>
      </c>
      <c r="C987" s="19">
        <v>68</v>
      </c>
      <c r="D987" s="21">
        <v>12.5</v>
      </c>
      <c r="E987" s="19">
        <v>15</v>
      </c>
      <c r="F987" s="20">
        <v>0</v>
      </c>
    </row>
    <row r="988" spans="2:6" x14ac:dyDescent="0.25">
      <c r="B988" s="19">
        <v>10619</v>
      </c>
      <c r="C988" s="19">
        <v>21</v>
      </c>
      <c r="D988" s="21">
        <v>10</v>
      </c>
      <c r="E988" s="19">
        <v>42</v>
      </c>
      <c r="F988" s="20">
        <v>0</v>
      </c>
    </row>
    <row r="989" spans="2:6" x14ac:dyDescent="0.25">
      <c r="B989" s="19">
        <v>10619</v>
      </c>
      <c r="C989" s="19">
        <v>22</v>
      </c>
      <c r="D989" s="21">
        <v>21</v>
      </c>
      <c r="E989" s="19">
        <v>40</v>
      </c>
      <c r="F989" s="20">
        <v>0</v>
      </c>
    </row>
    <row r="990" spans="2:6" x14ac:dyDescent="0.25">
      <c r="B990" s="19">
        <v>10620</v>
      </c>
      <c r="C990" s="19">
        <v>24</v>
      </c>
      <c r="D990" s="21">
        <v>4.5</v>
      </c>
      <c r="E990" s="19">
        <v>5</v>
      </c>
      <c r="F990" s="20">
        <v>0</v>
      </c>
    </row>
    <row r="991" spans="2:6" x14ac:dyDescent="0.25">
      <c r="B991" s="19">
        <v>10620</v>
      </c>
      <c r="C991" s="19">
        <v>52</v>
      </c>
      <c r="D991" s="21">
        <v>7</v>
      </c>
      <c r="E991" s="19">
        <v>5</v>
      </c>
      <c r="F991" s="20">
        <v>0</v>
      </c>
    </row>
    <row r="992" spans="2:6" x14ac:dyDescent="0.25">
      <c r="B992" s="19">
        <v>10621</v>
      </c>
      <c r="C992" s="19">
        <v>19</v>
      </c>
      <c r="D992" s="21">
        <v>9.1999999999999993</v>
      </c>
      <c r="E992" s="19">
        <v>5</v>
      </c>
      <c r="F992" s="20">
        <v>0</v>
      </c>
    </row>
    <row r="993" spans="2:6" x14ac:dyDescent="0.25">
      <c r="B993" s="19">
        <v>10621</v>
      </c>
      <c r="C993" s="19">
        <v>23</v>
      </c>
      <c r="D993" s="21">
        <v>9</v>
      </c>
      <c r="E993" s="19">
        <v>10</v>
      </c>
      <c r="F993" s="20">
        <v>0</v>
      </c>
    </row>
    <row r="994" spans="2:6" x14ac:dyDescent="0.25">
      <c r="B994" s="19">
        <v>10621</v>
      </c>
      <c r="C994" s="19">
        <v>70</v>
      </c>
      <c r="D994" s="21">
        <v>15</v>
      </c>
      <c r="E994" s="19">
        <v>20</v>
      </c>
      <c r="F994" s="20">
        <v>0</v>
      </c>
    </row>
    <row r="995" spans="2:6" x14ac:dyDescent="0.25">
      <c r="B995" s="19">
        <v>10621</v>
      </c>
      <c r="C995" s="19">
        <v>71</v>
      </c>
      <c r="D995" s="21">
        <v>21.5</v>
      </c>
      <c r="E995" s="19">
        <v>15</v>
      </c>
      <c r="F995" s="20">
        <v>0</v>
      </c>
    </row>
    <row r="996" spans="2:6" x14ac:dyDescent="0.25">
      <c r="B996" s="19">
        <v>10622</v>
      </c>
      <c r="C996" s="19">
        <v>2</v>
      </c>
      <c r="D996" s="21">
        <v>19</v>
      </c>
      <c r="E996" s="19">
        <v>20</v>
      </c>
      <c r="F996" s="20">
        <v>0</v>
      </c>
    </row>
    <row r="997" spans="2:6" x14ac:dyDescent="0.25">
      <c r="B997" s="19">
        <v>10622</v>
      </c>
      <c r="C997" s="19">
        <v>68</v>
      </c>
      <c r="D997" s="21">
        <v>12.5</v>
      </c>
      <c r="E997" s="19">
        <v>18</v>
      </c>
      <c r="F997" s="20">
        <v>0.20000000298023199</v>
      </c>
    </row>
    <row r="998" spans="2:6" x14ac:dyDescent="0.25">
      <c r="B998" s="19">
        <v>10623</v>
      </c>
      <c r="C998" s="19">
        <v>14</v>
      </c>
      <c r="D998" s="21">
        <v>23.25</v>
      </c>
      <c r="E998" s="19">
        <v>21</v>
      </c>
      <c r="F998" s="20">
        <v>0</v>
      </c>
    </row>
    <row r="999" spans="2:6" x14ac:dyDescent="0.25">
      <c r="B999" s="19">
        <v>10623</v>
      </c>
      <c r="C999" s="19">
        <v>19</v>
      </c>
      <c r="D999" s="21">
        <v>9.1999999999999993</v>
      </c>
      <c r="E999" s="19">
        <v>15</v>
      </c>
      <c r="F999" s="20">
        <v>0.10000000149011599</v>
      </c>
    </row>
    <row r="1000" spans="2:6" x14ac:dyDescent="0.25">
      <c r="B1000" s="19">
        <v>10623</v>
      </c>
      <c r="C1000" s="19">
        <v>21</v>
      </c>
      <c r="D1000" s="21">
        <v>10</v>
      </c>
      <c r="E1000" s="19">
        <v>25</v>
      </c>
      <c r="F1000" s="20">
        <v>0.10000000149011599</v>
      </c>
    </row>
    <row r="1001" spans="2:6" x14ac:dyDescent="0.25">
      <c r="B1001" s="19">
        <v>10623</v>
      </c>
      <c r="C1001" s="19">
        <v>24</v>
      </c>
      <c r="D1001" s="21">
        <v>4.5</v>
      </c>
      <c r="E1001" s="19">
        <v>3</v>
      </c>
      <c r="F1001" s="20">
        <v>0</v>
      </c>
    </row>
    <row r="1002" spans="2:6" x14ac:dyDescent="0.25">
      <c r="B1002" s="19">
        <v>10623</v>
      </c>
      <c r="C1002" s="19">
        <v>35</v>
      </c>
      <c r="D1002" s="21">
        <v>18</v>
      </c>
      <c r="E1002" s="19">
        <v>30</v>
      </c>
      <c r="F1002" s="20">
        <v>0.10000000149011599</v>
      </c>
    </row>
    <row r="1003" spans="2:6" x14ac:dyDescent="0.25">
      <c r="B1003" s="19">
        <v>10624</v>
      </c>
      <c r="C1003" s="19">
        <v>28</v>
      </c>
      <c r="D1003" s="21">
        <v>45.6</v>
      </c>
      <c r="E1003" s="19">
        <v>10</v>
      </c>
      <c r="F1003" s="20">
        <v>0</v>
      </c>
    </row>
    <row r="1004" spans="2:6" x14ac:dyDescent="0.25">
      <c r="B1004" s="19">
        <v>10624</v>
      </c>
      <c r="C1004" s="19">
        <v>29</v>
      </c>
      <c r="D1004" s="21">
        <v>123.79</v>
      </c>
      <c r="E1004" s="19">
        <v>6</v>
      </c>
      <c r="F1004" s="20">
        <v>0</v>
      </c>
    </row>
    <row r="1005" spans="2:6" x14ac:dyDescent="0.25">
      <c r="B1005" s="19">
        <v>10624</v>
      </c>
      <c r="C1005" s="19">
        <v>44</v>
      </c>
      <c r="D1005" s="21">
        <v>19.45</v>
      </c>
      <c r="E1005" s="19">
        <v>10</v>
      </c>
      <c r="F1005" s="20">
        <v>0</v>
      </c>
    </row>
    <row r="1006" spans="2:6" x14ac:dyDescent="0.25">
      <c r="B1006" s="19">
        <v>10625</v>
      </c>
      <c r="C1006" s="19">
        <v>14</v>
      </c>
      <c r="D1006" s="21">
        <v>23.25</v>
      </c>
      <c r="E1006" s="19">
        <v>3</v>
      </c>
      <c r="F1006" s="20">
        <v>0</v>
      </c>
    </row>
    <row r="1007" spans="2:6" x14ac:dyDescent="0.25">
      <c r="B1007" s="19">
        <v>10625</v>
      </c>
      <c r="C1007" s="19">
        <v>42</v>
      </c>
      <c r="D1007" s="21">
        <v>14</v>
      </c>
      <c r="E1007" s="19">
        <v>5</v>
      </c>
      <c r="F1007" s="20">
        <v>0</v>
      </c>
    </row>
    <row r="1008" spans="2:6" x14ac:dyDescent="0.25">
      <c r="B1008" s="19">
        <v>10625</v>
      </c>
      <c r="C1008" s="19">
        <v>60</v>
      </c>
      <c r="D1008" s="21">
        <v>34</v>
      </c>
      <c r="E1008" s="19">
        <v>10</v>
      </c>
      <c r="F1008" s="20">
        <v>0</v>
      </c>
    </row>
    <row r="1009" spans="2:6" x14ac:dyDescent="0.25">
      <c r="B1009" s="19">
        <v>10626</v>
      </c>
      <c r="C1009" s="19">
        <v>53</v>
      </c>
      <c r="D1009" s="21">
        <v>32.799999999999997</v>
      </c>
      <c r="E1009" s="19">
        <v>12</v>
      </c>
      <c r="F1009" s="20">
        <v>0</v>
      </c>
    </row>
    <row r="1010" spans="2:6" x14ac:dyDescent="0.25">
      <c r="B1010" s="19">
        <v>10626</v>
      </c>
      <c r="C1010" s="19">
        <v>60</v>
      </c>
      <c r="D1010" s="21">
        <v>34</v>
      </c>
      <c r="E1010" s="19">
        <v>20</v>
      </c>
      <c r="F1010" s="20">
        <v>0</v>
      </c>
    </row>
    <row r="1011" spans="2:6" x14ac:dyDescent="0.25">
      <c r="B1011" s="19">
        <v>10626</v>
      </c>
      <c r="C1011" s="19">
        <v>71</v>
      </c>
      <c r="D1011" s="21">
        <v>21.5</v>
      </c>
      <c r="E1011" s="19">
        <v>20</v>
      </c>
      <c r="F1011" s="20">
        <v>0</v>
      </c>
    </row>
    <row r="1012" spans="2:6" x14ac:dyDescent="0.25">
      <c r="B1012" s="19">
        <v>10627</v>
      </c>
      <c r="C1012" s="19">
        <v>62</v>
      </c>
      <c r="D1012" s="21">
        <v>49.3</v>
      </c>
      <c r="E1012" s="19">
        <v>15</v>
      </c>
      <c r="F1012" s="20">
        <v>0</v>
      </c>
    </row>
    <row r="1013" spans="2:6" x14ac:dyDescent="0.25">
      <c r="B1013" s="19">
        <v>10627</v>
      </c>
      <c r="C1013" s="19">
        <v>73</v>
      </c>
      <c r="D1013" s="21">
        <v>15</v>
      </c>
      <c r="E1013" s="19">
        <v>35</v>
      </c>
      <c r="F1013" s="20">
        <v>0.15000000596046401</v>
      </c>
    </row>
    <row r="1014" spans="2:6" x14ac:dyDescent="0.25">
      <c r="B1014" s="19">
        <v>10628</v>
      </c>
      <c r="C1014" s="19">
        <v>1</v>
      </c>
      <c r="D1014" s="21">
        <v>18</v>
      </c>
      <c r="E1014" s="19">
        <v>25</v>
      </c>
      <c r="F1014" s="20">
        <v>0</v>
      </c>
    </row>
    <row r="1015" spans="2:6" x14ac:dyDescent="0.25">
      <c r="B1015" s="19">
        <v>10629</v>
      </c>
      <c r="C1015" s="19">
        <v>29</v>
      </c>
      <c r="D1015" s="21">
        <v>123.79</v>
      </c>
      <c r="E1015" s="19">
        <v>20</v>
      </c>
      <c r="F1015" s="20">
        <v>0</v>
      </c>
    </row>
    <row r="1016" spans="2:6" x14ac:dyDescent="0.25">
      <c r="B1016" s="19">
        <v>10629</v>
      </c>
      <c r="C1016" s="19">
        <v>64</v>
      </c>
      <c r="D1016" s="21">
        <v>33.25</v>
      </c>
      <c r="E1016" s="19">
        <v>9</v>
      </c>
      <c r="F1016" s="20">
        <v>0</v>
      </c>
    </row>
    <row r="1017" spans="2:6" x14ac:dyDescent="0.25">
      <c r="B1017" s="19">
        <v>10630</v>
      </c>
      <c r="C1017" s="19">
        <v>55</v>
      </c>
      <c r="D1017" s="21">
        <v>24</v>
      </c>
      <c r="E1017" s="19">
        <v>12</v>
      </c>
      <c r="F1017" s="20">
        <v>5.0000000745058101E-2</v>
      </c>
    </row>
    <row r="1018" spans="2:6" x14ac:dyDescent="0.25">
      <c r="B1018" s="19">
        <v>10630</v>
      </c>
      <c r="C1018" s="19">
        <v>76</v>
      </c>
      <c r="D1018" s="21">
        <v>18</v>
      </c>
      <c r="E1018" s="19">
        <v>35</v>
      </c>
      <c r="F1018" s="20">
        <v>0</v>
      </c>
    </row>
    <row r="1019" spans="2:6" x14ac:dyDescent="0.25">
      <c r="B1019" s="19">
        <v>10631</v>
      </c>
      <c r="C1019" s="19">
        <v>75</v>
      </c>
      <c r="D1019" s="21">
        <v>7.75</v>
      </c>
      <c r="E1019" s="19">
        <v>8</v>
      </c>
      <c r="F1019" s="20">
        <v>0.10000000149011599</v>
      </c>
    </row>
    <row r="1020" spans="2:6" x14ac:dyDescent="0.25">
      <c r="B1020" s="19">
        <v>10632</v>
      </c>
      <c r="C1020" s="19">
        <v>2</v>
      </c>
      <c r="D1020" s="21">
        <v>19</v>
      </c>
      <c r="E1020" s="19">
        <v>30</v>
      </c>
      <c r="F1020" s="20">
        <v>5.0000000745058101E-2</v>
      </c>
    </row>
    <row r="1021" spans="2:6" x14ac:dyDescent="0.25">
      <c r="B1021" s="19">
        <v>10632</v>
      </c>
      <c r="C1021" s="19">
        <v>33</v>
      </c>
      <c r="D1021" s="21">
        <v>2.5</v>
      </c>
      <c r="E1021" s="19">
        <v>20</v>
      </c>
      <c r="F1021" s="20">
        <v>5.0000000745058101E-2</v>
      </c>
    </row>
    <row r="1022" spans="2:6" x14ac:dyDescent="0.25">
      <c r="B1022" s="19">
        <v>10633</v>
      </c>
      <c r="C1022" s="19">
        <v>12</v>
      </c>
      <c r="D1022" s="21">
        <v>38</v>
      </c>
      <c r="E1022" s="19">
        <v>36</v>
      </c>
      <c r="F1022" s="20">
        <v>0.15000000596046401</v>
      </c>
    </row>
    <row r="1023" spans="2:6" x14ac:dyDescent="0.25">
      <c r="B1023" s="19">
        <v>10633</v>
      </c>
      <c r="C1023" s="19">
        <v>13</v>
      </c>
      <c r="D1023" s="21">
        <v>6</v>
      </c>
      <c r="E1023" s="19">
        <v>13</v>
      </c>
      <c r="F1023" s="20">
        <v>0.15000000596046401</v>
      </c>
    </row>
    <row r="1024" spans="2:6" x14ac:dyDescent="0.25">
      <c r="B1024" s="19">
        <v>10633</v>
      </c>
      <c r="C1024" s="19">
        <v>26</v>
      </c>
      <c r="D1024" s="21">
        <v>31.23</v>
      </c>
      <c r="E1024" s="19">
        <v>35</v>
      </c>
      <c r="F1024" s="20">
        <v>0.15000000596046401</v>
      </c>
    </row>
    <row r="1025" spans="2:6" x14ac:dyDescent="0.25">
      <c r="B1025" s="19">
        <v>10633</v>
      </c>
      <c r="C1025" s="19">
        <v>62</v>
      </c>
      <c r="D1025" s="21">
        <v>49.3</v>
      </c>
      <c r="E1025" s="19">
        <v>80</v>
      </c>
      <c r="F1025" s="20">
        <v>0.15000000596046401</v>
      </c>
    </row>
    <row r="1026" spans="2:6" x14ac:dyDescent="0.25">
      <c r="B1026" s="19">
        <v>10634</v>
      </c>
      <c r="C1026" s="19">
        <v>7</v>
      </c>
      <c r="D1026" s="21">
        <v>30</v>
      </c>
      <c r="E1026" s="19">
        <v>35</v>
      </c>
      <c r="F1026" s="20">
        <v>0</v>
      </c>
    </row>
    <row r="1027" spans="2:6" x14ac:dyDescent="0.25">
      <c r="B1027" s="19">
        <v>10634</v>
      </c>
      <c r="C1027" s="19">
        <v>18</v>
      </c>
      <c r="D1027" s="21">
        <v>62.5</v>
      </c>
      <c r="E1027" s="19">
        <v>50</v>
      </c>
      <c r="F1027" s="20">
        <v>0</v>
      </c>
    </row>
    <row r="1028" spans="2:6" x14ac:dyDescent="0.25">
      <c r="B1028" s="19">
        <v>10634</v>
      </c>
      <c r="C1028" s="19">
        <v>51</v>
      </c>
      <c r="D1028" s="21">
        <v>53</v>
      </c>
      <c r="E1028" s="19">
        <v>15</v>
      </c>
      <c r="F1028" s="20">
        <v>0</v>
      </c>
    </row>
    <row r="1029" spans="2:6" x14ac:dyDescent="0.25">
      <c r="B1029" s="19">
        <v>10634</v>
      </c>
      <c r="C1029" s="19">
        <v>75</v>
      </c>
      <c r="D1029" s="21">
        <v>7.75</v>
      </c>
      <c r="E1029" s="19">
        <v>2</v>
      </c>
      <c r="F1029" s="20">
        <v>0</v>
      </c>
    </row>
    <row r="1030" spans="2:6" x14ac:dyDescent="0.25">
      <c r="B1030" s="19">
        <v>10635</v>
      </c>
      <c r="C1030" s="19">
        <v>4</v>
      </c>
      <c r="D1030" s="21">
        <v>22</v>
      </c>
      <c r="E1030" s="19">
        <v>10</v>
      </c>
      <c r="F1030" s="20">
        <v>0.10000000149011599</v>
      </c>
    </row>
    <row r="1031" spans="2:6" x14ac:dyDescent="0.25">
      <c r="B1031" s="19">
        <v>10635</v>
      </c>
      <c r="C1031" s="19">
        <v>5</v>
      </c>
      <c r="D1031" s="21">
        <v>21.35</v>
      </c>
      <c r="E1031" s="19">
        <v>15</v>
      </c>
      <c r="F1031" s="20">
        <v>0.10000000149011599</v>
      </c>
    </row>
    <row r="1032" spans="2:6" x14ac:dyDescent="0.25">
      <c r="B1032" s="19">
        <v>10635</v>
      </c>
      <c r="C1032" s="19">
        <v>22</v>
      </c>
      <c r="D1032" s="21">
        <v>21</v>
      </c>
      <c r="E1032" s="19">
        <v>40</v>
      </c>
      <c r="F1032" s="20">
        <v>0</v>
      </c>
    </row>
    <row r="1033" spans="2:6" x14ac:dyDescent="0.25">
      <c r="B1033" s="19">
        <v>10636</v>
      </c>
      <c r="C1033" s="19">
        <v>4</v>
      </c>
      <c r="D1033" s="21">
        <v>22</v>
      </c>
      <c r="E1033" s="19">
        <v>25</v>
      </c>
      <c r="F1033" s="20">
        <v>0</v>
      </c>
    </row>
    <row r="1034" spans="2:6" x14ac:dyDescent="0.25">
      <c r="B1034" s="19">
        <v>10636</v>
      </c>
      <c r="C1034" s="19">
        <v>58</v>
      </c>
      <c r="D1034" s="21">
        <v>13.25</v>
      </c>
      <c r="E1034" s="19">
        <v>6</v>
      </c>
      <c r="F1034" s="20">
        <v>0</v>
      </c>
    </row>
    <row r="1035" spans="2:6" x14ac:dyDescent="0.25">
      <c r="B1035" s="19">
        <v>10637</v>
      </c>
      <c r="C1035" s="19">
        <v>11</v>
      </c>
      <c r="D1035" s="21">
        <v>21</v>
      </c>
      <c r="E1035" s="19">
        <v>10</v>
      </c>
      <c r="F1035" s="20">
        <v>0</v>
      </c>
    </row>
    <row r="1036" spans="2:6" x14ac:dyDescent="0.25">
      <c r="B1036" s="19">
        <v>10637</v>
      </c>
      <c r="C1036" s="19">
        <v>50</v>
      </c>
      <c r="D1036" s="21">
        <v>16.25</v>
      </c>
      <c r="E1036" s="19">
        <v>25</v>
      </c>
      <c r="F1036" s="20">
        <v>5.0000000745058101E-2</v>
      </c>
    </row>
    <row r="1037" spans="2:6" x14ac:dyDescent="0.25">
      <c r="B1037" s="19">
        <v>10637</v>
      </c>
      <c r="C1037" s="19">
        <v>56</v>
      </c>
      <c r="D1037" s="21">
        <v>38</v>
      </c>
      <c r="E1037" s="19">
        <v>60</v>
      </c>
      <c r="F1037" s="20">
        <v>5.0000000745058101E-2</v>
      </c>
    </row>
    <row r="1038" spans="2:6" x14ac:dyDescent="0.25">
      <c r="B1038" s="19">
        <v>10638</v>
      </c>
      <c r="C1038" s="19">
        <v>45</v>
      </c>
      <c r="D1038" s="21">
        <v>9.5</v>
      </c>
      <c r="E1038" s="19">
        <v>20</v>
      </c>
      <c r="F1038" s="20">
        <v>0</v>
      </c>
    </row>
    <row r="1039" spans="2:6" x14ac:dyDescent="0.25">
      <c r="B1039" s="19">
        <v>10638</v>
      </c>
      <c r="C1039" s="19">
        <v>65</v>
      </c>
      <c r="D1039" s="21">
        <v>21.05</v>
      </c>
      <c r="E1039" s="19">
        <v>21</v>
      </c>
      <c r="F1039" s="20">
        <v>0</v>
      </c>
    </row>
    <row r="1040" spans="2:6" x14ac:dyDescent="0.25">
      <c r="B1040" s="19">
        <v>10638</v>
      </c>
      <c r="C1040" s="19">
        <v>72</v>
      </c>
      <c r="D1040" s="21">
        <v>34.799999999999997</v>
      </c>
      <c r="E1040" s="19">
        <v>60</v>
      </c>
      <c r="F1040" s="20">
        <v>0</v>
      </c>
    </row>
    <row r="1041" spans="2:6" x14ac:dyDescent="0.25">
      <c r="B1041" s="19">
        <v>10639</v>
      </c>
      <c r="C1041" s="19">
        <v>18</v>
      </c>
      <c r="D1041" s="21">
        <v>62.5</v>
      </c>
      <c r="E1041" s="19">
        <v>8</v>
      </c>
      <c r="F1041" s="20">
        <v>0</v>
      </c>
    </row>
    <row r="1042" spans="2:6" x14ac:dyDescent="0.25">
      <c r="B1042" s="19">
        <v>10640</v>
      </c>
      <c r="C1042" s="19">
        <v>69</v>
      </c>
      <c r="D1042" s="21">
        <v>36</v>
      </c>
      <c r="E1042" s="19">
        <v>20</v>
      </c>
      <c r="F1042" s="20">
        <v>0.25</v>
      </c>
    </row>
    <row r="1043" spans="2:6" x14ac:dyDescent="0.25">
      <c r="B1043" s="19">
        <v>10640</v>
      </c>
      <c r="C1043" s="19">
        <v>70</v>
      </c>
      <c r="D1043" s="21">
        <v>15</v>
      </c>
      <c r="E1043" s="19">
        <v>15</v>
      </c>
      <c r="F1043" s="20">
        <v>0.25</v>
      </c>
    </row>
    <row r="1044" spans="2:6" x14ac:dyDescent="0.25">
      <c r="B1044" s="19">
        <v>10641</v>
      </c>
      <c r="C1044" s="19">
        <v>2</v>
      </c>
      <c r="D1044" s="21">
        <v>19</v>
      </c>
      <c r="E1044" s="19">
        <v>50</v>
      </c>
      <c r="F1044" s="20">
        <v>0</v>
      </c>
    </row>
    <row r="1045" spans="2:6" x14ac:dyDescent="0.25">
      <c r="B1045" s="19">
        <v>10641</v>
      </c>
      <c r="C1045" s="19">
        <v>40</v>
      </c>
      <c r="D1045" s="21">
        <v>18.399999999999999</v>
      </c>
      <c r="E1045" s="19">
        <v>60</v>
      </c>
      <c r="F1045" s="20">
        <v>0</v>
      </c>
    </row>
    <row r="1046" spans="2:6" x14ac:dyDescent="0.25">
      <c r="B1046" s="19">
        <v>10642</v>
      </c>
      <c r="C1046" s="19">
        <v>21</v>
      </c>
      <c r="D1046" s="21">
        <v>10</v>
      </c>
      <c r="E1046" s="19">
        <v>30</v>
      </c>
      <c r="F1046" s="20">
        <v>0.20000000298023199</v>
      </c>
    </row>
    <row r="1047" spans="2:6" x14ac:dyDescent="0.25">
      <c r="B1047" s="19">
        <v>10642</v>
      </c>
      <c r="C1047" s="19">
        <v>61</v>
      </c>
      <c r="D1047" s="21">
        <v>28.5</v>
      </c>
      <c r="E1047" s="19">
        <v>20</v>
      </c>
      <c r="F1047" s="20">
        <v>0.20000000298023199</v>
      </c>
    </row>
    <row r="1048" spans="2:6" x14ac:dyDescent="0.25">
      <c r="B1048" s="19">
        <v>10643</v>
      </c>
      <c r="C1048" s="19">
        <v>28</v>
      </c>
      <c r="D1048" s="21">
        <v>45.6</v>
      </c>
      <c r="E1048" s="19">
        <v>15</v>
      </c>
      <c r="F1048" s="20">
        <v>0.25</v>
      </c>
    </row>
    <row r="1049" spans="2:6" x14ac:dyDescent="0.25">
      <c r="B1049" s="19">
        <v>10643</v>
      </c>
      <c r="C1049" s="19">
        <v>39</v>
      </c>
      <c r="D1049" s="21">
        <v>18</v>
      </c>
      <c r="E1049" s="19">
        <v>21</v>
      </c>
      <c r="F1049" s="20">
        <v>0.25</v>
      </c>
    </row>
    <row r="1050" spans="2:6" x14ac:dyDescent="0.25">
      <c r="B1050" s="19">
        <v>10643</v>
      </c>
      <c r="C1050" s="19">
        <v>46</v>
      </c>
      <c r="D1050" s="21">
        <v>12</v>
      </c>
      <c r="E1050" s="19">
        <v>2</v>
      </c>
      <c r="F1050" s="20">
        <v>0.25</v>
      </c>
    </row>
    <row r="1051" spans="2:6" x14ac:dyDescent="0.25">
      <c r="B1051" s="19">
        <v>10644</v>
      </c>
      <c r="C1051" s="19">
        <v>18</v>
      </c>
      <c r="D1051" s="21">
        <v>62.5</v>
      </c>
      <c r="E1051" s="19">
        <v>4</v>
      </c>
      <c r="F1051" s="20">
        <v>0.10000000149011599</v>
      </c>
    </row>
    <row r="1052" spans="2:6" x14ac:dyDescent="0.25">
      <c r="B1052" s="19">
        <v>10644</v>
      </c>
      <c r="C1052" s="19">
        <v>43</v>
      </c>
      <c r="D1052" s="21">
        <v>46</v>
      </c>
      <c r="E1052" s="19">
        <v>20</v>
      </c>
      <c r="F1052" s="20">
        <v>0</v>
      </c>
    </row>
    <row r="1053" spans="2:6" x14ac:dyDescent="0.25">
      <c r="B1053" s="19">
        <v>10644</v>
      </c>
      <c r="C1053" s="19">
        <v>46</v>
      </c>
      <c r="D1053" s="21">
        <v>12</v>
      </c>
      <c r="E1053" s="19">
        <v>21</v>
      </c>
      <c r="F1053" s="20">
        <v>0.10000000149011599</v>
      </c>
    </row>
    <row r="1054" spans="2:6" x14ac:dyDescent="0.25">
      <c r="B1054" s="19">
        <v>10645</v>
      </c>
      <c r="C1054" s="19">
        <v>18</v>
      </c>
      <c r="D1054" s="21">
        <v>62.5</v>
      </c>
      <c r="E1054" s="19">
        <v>20</v>
      </c>
      <c r="F1054" s="20">
        <v>0</v>
      </c>
    </row>
    <row r="1055" spans="2:6" x14ac:dyDescent="0.25">
      <c r="B1055" s="19">
        <v>10645</v>
      </c>
      <c r="C1055" s="19">
        <v>36</v>
      </c>
      <c r="D1055" s="21">
        <v>19</v>
      </c>
      <c r="E1055" s="19">
        <v>15</v>
      </c>
      <c r="F1055" s="20">
        <v>0</v>
      </c>
    </row>
    <row r="1056" spans="2:6" x14ac:dyDescent="0.25">
      <c r="B1056" s="19">
        <v>10646</v>
      </c>
      <c r="C1056" s="19">
        <v>1</v>
      </c>
      <c r="D1056" s="21">
        <v>18</v>
      </c>
      <c r="E1056" s="19">
        <v>15</v>
      </c>
      <c r="F1056" s="20">
        <v>0.25</v>
      </c>
    </row>
    <row r="1057" spans="2:6" x14ac:dyDescent="0.25">
      <c r="B1057" s="19">
        <v>10646</v>
      </c>
      <c r="C1057" s="19">
        <v>10</v>
      </c>
      <c r="D1057" s="21">
        <v>31</v>
      </c>
      <c r="E1057" s="19">
        <v>18</v>
      </c>
      <c r="F1057" s="20">
        <v>0.25</v>
      </c>
    </row>
    <row r="1058" spans="2:6" x14ac:dyDescent="0.25">
      <c r="B1058" s="19">
        <v>10646</v>
      </c>
      <c r="C1058" s="19">
        <v>71</v>
      </c>
      <c r="D1058" s="21">
        <v>21.5</v>
      </c>
      <c r="E1058" s="19">
        <v>30</v>
      </c>
      <c r="F1058" s="20">
        <v>0.25</v>
      </c>
    </row>
    <row r="1059" spans="2:6" x14ac:dyDescent="0.25">
      <c r="B1059" s="19">
        <v>10646</v>
      </c>
      <c r="C1059" s="19">
        <v>77</v>
      </c>
      <c r="D1059" s="21">
        <v>13</v>
      </c>
      <c r="E1059" s="19">
        <v>35</v>
      </c>
      <c r="F1059" s="20">
        <v>0.25</v>
      </c>
    </row>
    <row r="1060" spans="2:6" x14ac:dyDescent="0.25">
      <c r="B1060" s="19">
        <v>10647</v>
      </c>
      <c r="C1060" s="19">
        <v>19</v>
      </c>
      <c r="D1060" s="21">
        <v>9.1999999999999993</v>
      </c>
      <c r="E1060" s="19">
        <v>30</v>
      </c>
      <c r="F1060" s="20">
        <v>0</v>
      </c>
    </row>
    <row r="1061" spans="2:6" x14ac:dyDescent="0.25">
      <c r="B1061" s="19">
        <v>10647</v>
      </c>
      <c r="C1061" s="19">
        <v>39</v>
      </c>
      <c r="D1061" s="21">
        <v>18</v>
      </c>
      <c r="E1061" s="19">
        <v>20</v>
      </c>
      <c r="F1061" s="20">
        <v>0</v>
      </c>
    </row>
    <row r="1062" spans="2:6" x14ac:dyDescent="0.25">
      <c r="B1062" s="19">
        <v>10648</v>
      </c>
      <c r="C1062" s="19">
        <v>22</v>
      </c>
      <c r="D1062" s="21">
        <v>21</v>
      </c>
      <c r="E1062" s="19">
        <v>15</v>
      </c>
      <c r="F1062" s="20">
        <v>0</v>
      </c>
    </row>
    <row r="1063" spans="2:6" x14ac:dyDescent="0.25">
      <c r="B1063" s="19">
        <v>10648</v>
      </c>
      <c r="C1063" s="19">
        <v>24</v>
      </c>
      <c r="D1063" s="21">
        <v>4.5</v>
      </c>
      <c r="E1063" s="19">
        <v>15</v>
      </c>
      <c r="F1063" s="20">
        <v>0.15000000596046401</v>
      </c>
    </row>
    <row r="1064" spans="2:6" x14ac:dyDescent="0.25">
      <c r="B1064" s="19">
        <v>10649</v>
      </c>
      <c r="C1064" s="19">
        <v>28</v>
      </c>
      <c r="D1064" s="21">
        <v>45.6</v>
      </c>
      <c r="E1064" s="19">
        <v>20</v>
      </c>
      <c r="F1064" s="20">
        <v>0</v>
      </c>
    </row>
    <row r="1065" spans="2:6" x14ac:dyDescent="0.25">
      <c r="B1065" s="19">
        <v>10649</v>
      </c>
      <c r="C1065" s="19">
        <v>72</v>
      </c>
      <c r="D1065" s="21">
        <v>34.799999999999997</v>
      </c>
      <c r="E1065" s="19">
        <v>15</v>
      </c>
      <c r="F1065" s="20">
        <v>0</v>
      </c>
    </row>
    <row r="1066" spans="2:6" x14ac:dyDescent="0.25">
      <c r="B1066" s="19">
        <v>10650</v>
      </c>
      <c r="C1066" s="19">
        <v>30</v>
      </c>
      <c r="D1066" s="21">
        <v>25.89</v>
      </c>
      <c r="E1066" s="19">
        <v>30</v>
      </c>
      <c r="F1066" s="20">
        <v>0</v>
      </c>
    </row>
    <row r="1067" spans="2:6" x14ac:dyDescent="0.25">
      <c r="B1067" s="19">
        <v>10650</v>
      </c>
      <c r="C1067" s="19">
        <v>53</v>
      </c>
      <c r="D1067" s="21">
        <v>32.799999999999997</v>
      </c>
      <c r="E1067" s="19">
        <v>25</v>
      </c>
      <c r="F1067" s="20">
        <v>5.0000000745058101E-2</v>
      </c>
    </row>
    <row r="1068" spans="2:6" x14ac:dyDescent="0.25">
      <c r="B1068" s="19">
        <v>10650</v>
      </c>
      <c r="C1068" s="19">
        <v>54</v>
      </c>
      <c r="D1068" s="21">
        <v>7.45</v>
      </c>
      <c r="E1068" s="19">
        <v>30</v>
      </c>
      <c r="F1068" s="20">
        <v>0</v>
      </c>
    </row>
    <row r="1069" spans="2:6" x14ac:dyDescent="0.25">
      <c r="B1069" s="19">
        <v>10651</v>
      </c>
      <c r="C1069" s="19">
        <v>19</v>
      </c>
      <c r="D1069" s="21">
        <v>9.1999999999999993</v>
      </c>
      <c r="E1069" s="19">
        <v>12</v>
      </c>
      <c r="F1069" s="20">
        <v>0.25</v>
      </c>
    </row>
    <row r="1070" spans="2:6" x14ac:dyDescent="0.25">
      <c r="B1070" s="19">
        <v>10651</v>
      </c>
      <c r="C1070" s="19">
        <v>22</v>
      </c>
      <c r="D1070" s="21">
        <v>21</v>
      </c>
      <c r="E1070" s="19">
        <v>20</v>
      </c>
      <c r="F1070" s="20">
        <v>0.25</v>
      </c>
    </row>
    <row r="1071" spans="2:6" x14ac:dyDescent="0.25">
      <c r="B1071" s="19">
        <v>10652</v>
      </c>
      <c r="C1071" s="19">
        <v>30</v>
      </c>
      <c r="D1071" s="21">
        <v>25.89</v>
      </c>
      <c r="E1071" s="19">
        <v>2</v>
      </c>
      <c r="F1071" s="20">
        <v>0.25</v>
      </c>
    </row>
    <row r="1072" spans="2:6" x14ac:dyDescent="0.25">
      <c r="B1072" s="19">
        <v>10652</v>
      </c>
      <c r="C1072" s="19">
        <v>42</v>
      </c>
      <c r="D1072" s="21">
        <v>14</v>
      </c>
      <c r="E1072" s="19">
        <v>20</v>
      </c>
      <c r="F1072" s="20">
        <v>0</v>
      </c>
    </row>
    <row r="1073" spans="2:6" x14ac:dyDescent="0.25">
      <c r="B1073" s="19">
        <v>10653</v>
      </c>
      <c r="C1073" s="19">
        <v>16</v>
      </c>
      <c r="D1073" s="21">
        <v>17.45</v>
      </c>
      <c r="E1073" s="19">
        <v>30</v>
      </c>
      <c r="F1073" s="20">
        <v>0.10000000149011599</v>
      </c>
    </row>
    <row r="1074" spans="2:6" x14ac:dyDescent="0.25">
      <c r="B1074" s="19">
        <v>10653</v>
      </c>
      <c r="C1074" s="19">
        <v>60</v>
      </c>
      <c r="D1074" s="21">
        <v>34</v>
      </c>
      <c r="E1074" s="19">
        <v>20</v>
      </c>
      <c r="F1074" s="20">
        <v>0.10000000149011599</v>
      </c>
    </row>
    <row r="1075" spans="2:6" x14ac:dyDescent="0.25">
      <c r="B1075" s="19">
        <v>10654</v>
      </c>
      <c r="C1075" s="19">
        <v>4</v>
      </c>
      <c r="D1075" s="21">
        <v>22</v>
      </c>
      <c r="E1075" s="19">
        <v>12</v>
      </c>
      <c r="F1075" s="20">
        <v>0.10000000149011599</v>
      </c>
    </row>
    <row r="1076" spans="2:6" x14ac:dyDescent="0.25">
      <c r="B1076" s="19">
        <v>10654</v>
      </c>
      <c r="C1076" s="19">
        <v>39</v>
      </c>
      <c r="D1076" s="21">
        <v>18</v>
      </c>
      <c r="E1076" s="19">
        <v>20</v>
      </c>
      <c r="F1076" s="20">
        <v>0.10000000149011599</v>
      </c>
    </row>
    <row r="1077" spans="2:6" x14ac:dyDescent="0.25">
      <c r="B1077" s="19">
        <v>10654</v>
      </c>
      <c r="C1077" s="19">
        <v>54</v>
      </c>
      <c r="D1077" s="21">
        <v>7.45</v>
      </c>
      <c r="E1077" s="19">
        <v>6</v>
      </c>
      <c r="F1077" s="20">
        <v>0.10000000149011599</v>
      </c>
    </row>
    <row r="1078" spans="2:6" x14ac:dyDescent="0.25">
      <c r="B1078" s="19">
        <v>10655</v>
      </c>
      <c r="C1078" s="19">
        <v>41</v>
      </c>
      <c r="D1078" s="21">
        <v>9.65</v>
      </c>
      <c r="E1078" s="19">
        <v>20</v>
      </c>
      <c r="F1078" s="20">
        <v>0.20000000298023199</v>
      </c>
    </row>
    <row r="1079" spans="2:6" x14ac:dyDescent="0.25">
      <c r="B1079" s="19">
        <v>10656</v>
      </c>
      <c r="C1079" s="19">
        <v>14</v>
      </c>
      <c r="D1079" s="21">
        <v>23.25</v>
      </c>
      <c r="E1079" s="19">
        <v>3</v>
      </c>
      <c r="F1079" s="20">
        <v>0.10000000149011599</v>
      </c>
    </row>
    <row r="1080" spans="2:6" x14ac:dyDescent="0.25">
      <c r="B1080" s="19">
        <v>10656</v>
      </c>
      <c r="C1080" s="19">
        <v>44</v>
      </c>
      <c r="D1080" s="21">
        <v>19.45</v>
      </c>
      <c r="E1080" s="19">
        <v>28</v>
      </c>
      <c r="F1080" s="20">
        <v>0.10000000149011599</v>
      </c>
    </row>
    <row r="1081" spans="2:6" x14ac:dyDescent="0.25">
      <c r="B1081" s="19">
        <v>10656</v>
      </c>
      <c r="C1081" s="19">
        <v>47</v>
      </c>
      <c r="D1081" s="21">
        <v>9.5</v>
      </c>
      <c r="E1081" s="19">
        <v>6</v>
      </c>
      <c r="F1081" s="20">
        <v>0.10000000149011599</v>
      </c>
    </row>
    <row r="1082" spans="2:6" x14ac:dyDescent="0.25">
      <c r="B1082" s="19">
        <v>10657</v>
      </c>
      <c r="C1082" s="19">
        <v>15</v>
      </c>
      <c r="D1082" s="21">
        <v>15.5</v>
      </c>
      <c r="E1082" s="19">
        <v>50</v>
      </c>
      <c r="F1082" s="20">
        <v>0</v>
      </c>
    </row>
    <row r="1083" spans="2:6" x14ac:dyDescent="0.25">
      <c r="B1083" s="19">
        <v>10657</v>
      </c>
      <c r="C1083" s="19">
        <v>41</v>
      </c>
      <c r="D1083" s="21">
        <v>9.65</v>
      </c>
      <c r="E1083" s="19">
        <v>24</v>
      </c>
      <c r="F1083" s="20">
        <v>0</v>
      </c>
    </row>
    <row r="1084" spans="2:6" x14ac:dyDescent="0.25">
      <c r="B1084" s="19">
        <v>10657</v>
      </c>
      <c r="C1084" s="19">
        <v>46</v>
      </c>
      <c r="D1084" s="21">
        <v>12</v>
      </c>
      <c r="E1084" s="19">
        <v>45</v>
      </c>
      <c r="F1084" s="20">
        <v>0</v>
      </c>
    </row>
    <row r="1085" spans="2:6" x14ac:dyDescent="0.25">
      <c r="B1085" s="19">
        <v>10657</v>
      </c>
      <c r="C1085" s="19">
        <v>47</v>
      </c>
      <c r="D1085" s="21">
        <v>9.5</v>
      </c>
      <c r="E1085" s="19">
        <v>10</v>
      </c>
      <c r="F1085" s="20">
        <v>0</v>
      </c>
    </row>
    <row r="1086" spans="2:6" x14ac:dyDescent="0.25">
      <c r="B1086" s="19">
        <v>10657</v>
      </c>
      <c r="C1086" s="19">
        <v>56</v>
      </c>
      <c r="D1086" s="21">
        <v>38</v>
      </c>
      <c r="E1086" s="19">
        <v>45</v>
      </c>
      <c r="F1086" s="20">
        <v>0</v>
      </c>
    </row>
    <row r="1087" spans="2:6" x14ac:dyDescent="0.25">
      <c r="B1087" s="19">
        <v>10657</v>
      </c>
      <c r="C1087" s="19">
        <v>60</v>
      </c>
      <c r="D1087" s="21">
        <v>34</v>
      </c>
      <c r="E1087" s="19">
        <v>30</v>
      </c>
      <c r="F1087" s="20">
        <v>0</v>
      </c>
    </row>
    <row r="1088" spans="2:6" x14ac:dyDescent="0.25">
      <c r="B1088" s="19">
        <v>10658</v>
      </c>
      <c r="C1088" s="19">
        <v>21</v>
      </c>
      <c r="D1088" s="21">
        <v>10</v>
      </c>
      <c r="E1088" s="19">
        <v>60</v>
      </c>
      <c r="F1088" s="20">
        <v>0</v>
      </c>
    </row>
    <row r="1089" spans="2:6" x14ac:dyDescent="0.25">
      <c r="B1089" s="19">
        <v>10658</v>
      </c>
      <c r="C1089" s="19">
        <v>40</v>
      </c>
      <c r="D1089" s="21">
        <v>18.399999999999999</v>
      </c>
      <c r="E1089" s="19">
        <v>70</v>
      </c>
      <c r="F1089" s="20">
        <v>5.0000000745058101E-2</v>
      </c>
    </row>
    <row r="1090" spans="2:6" x14ac:dyDescent="0.25">
      <c r="B1090" s="19">
        <v>10658</v>
      </c>
      <c r="C1090" s="19">
        <v>60</v>
      </c>
      <c r="D1090" s="21">
        <v>34</v>
      </c>
      <c r="E1090" s="19">
        <v>55</v>
      </c>
      <c r="F1090" s="20">
        <v>5.0000000745058101E-2</v>
      </c>
    </row>
    <row r="1091" spans="2:6" x14ac:dyDescent="0.25">
      <c r="B1091" s="19">
        <v>10658</v>
      </c>
      <c r="C1091" s="19">
        <v>77</v>
      </c>
      <c r="D1091" s="21">
        <v>13</v>
      </c>
      <c r="E1091" s="19">
        <v>70</v>
      </c>
      <c r="F1091" s="20">
        <v>5.0000000745058101E-2</v>
      </c>
    </row>
    <row r="1092" spans="2:6" x14ac:dyDescent="0.25">
      <c r="B1092" s="19">
        <v>10659</v>
      </c>
      <c r="C1092" s="19">
        <v>31</v>
      </c>
      <c r="D1092" s="21">
        <v>12.5</v>
      </c>
      <c r="E1092" s="19">
        <v>20</v>
      </c>
      <c r="F1092" s="20">
        <v>5.0000000745058101E-2</v>
      </c>
    </row>
    <row r="1093" spans="2:6" x14ac:dyDescent="0.25">
      <c r="B1093" s="19">
        <v>10659</v>
      </c>
      <c r="C1093" s="19">
        <v>40</v>
      </c>
      <c r="D1093" s="21">
        <v>18.399999999999999</v>
      </c>
      <c r="E1093" s="19">
        <v>24</v>
      </c>
      <c r="F1093" s="20">
        <v>5.0000000745058101E-2</v>
      </c>
    </row>
    <row r="1094" spans="2:6" x14ac:dyDescent="0.25">
      <c r="B1094" s="19">
        <v>10659</v>
      </c>
      <c r="C1094" s="19">
        <v>70</v>
      </c>
      <c r="D1094" s="21">
        <v>15</v>
      </c>
      <c r="E1094" s="19">
        <v>40</v>
      </c>
      <c r="F1094" s="20">
        <v>5.0000000745058101E-2</v>
      </c>
    </row>
    <row r="1095" spans="2:6" x14ac:dyDescent="0.25">
      <c r="B1095" s="19">
        <v>10660</v>
      </c>
      <c r="C1095" s="19">
        <v>20</v>
      </c>
      <c r="D1095" s="21">
        <v>81</v>
      </c>
      <c r="E1095" s="19">
        <v>21</v>
      </c>
      <c r="F1095" s="20">
        <v>0</v>
      </c>
    </row>
    <row r="1096" spans="2:6" x14ac:dyDescent="0.25">
      <c r="B1096" s="19">
        <v>10661</v>
      </c>
      <c r="C1096" s="19">
        <v>39</v>
      </c>
      <c r="D1096" s="21">
        <v>18</v>
      </c>
      <c r="E1096" s="19">
        <v>3</v>
      </c>
      <c r="F1096" s="20">
        <v>0.20000000298023199</v>
      </c>
    </row>
    <row r="1097" spans="2:6" x14ac:dyDescent="0.25">
      <c r="B1097" s="19">
        <v>10661</v>
      </c>
      <c r="C1097" s="19">
        <v>58</v>
      </c>
      <c r="D1097" s="21">
        <v>13.25</v>
      </c>
      <c r="E1097" s="19">
        <v>49</v>
      </c>
      <c r="F1097" s="20">
        <v>0.20000000298023199</v>
      </c>
    </row>
    <row r="1098" spans="2:6" x14ac:dyDescent="0.25">
      <c r="B1098" s="19">
        <v>10662</v>
      </c>
      <c r="C1098" s="19">
        <v>68</v>
      </c>
      <c r="D1098" s="21">
        <v>12.5</v>
      </c>
      <c r="E1098" s="19">
        <v>10</v>
      </c>
      <c r="F1098" s="20">
        <v>0</v>
      </c>
    </row>
    <row r="1099" spans="2:6" x14ac:dyDescent="0.25">
      <c r="B1099" s="19">
        <v>10663</v>
      </c>
      <c r="C1099" s="19">
        <v>40</v>
      </c>
      <c r="D1099" s="21">
        <v>18.399999999999999</v>
      </c>
      <c r="E1099" s="19">
        <v>30</v>
      </c>
      <c r="F1099" s="20">
        <v>5.0000000745058101E-2</v>
      </c>
    </row>
    <row r="1100" spans="2:6" x14ac:dyDescent="0.25">
      <c r="B1100" s="19">
        <v>10663</v>
      </c>
      <c r="C1100" s="19">
        <v>42</v>
      </c>
      <c r="D1100" s="21">
        <v>14</v>
      </c>
      <c r="E1100" s="19">
        <v>30</v>
      </c>
      <c r="F1100" s="20">
        <v>5.0000000745058101E-2</v>
      </c>
    </row>
    <row r="1101" spans="2:6" x14ac:dyDescent="0.25">
      <c r="B1101" s="19">
        <v>10663</v>
      </c>
      <c r="C1101" s="19">
        <v>51</v>
      </c>
      <c r="D1101" s="21">
        <v>53</v>
      </c>
      <c r="E1101" s="19">
        <v>20</v>
      </c>
      <c r="F1101" s="20">
        <v>5.0000000745058101E-2</v>
      </c>
    </row>
    <row r="1102" spans="2:6" x14ac:dyDescent="0.25">
      <c r="B1102" s="19">
        <v>10664</v>
      </c>
      <c r="C1102" s="19">
        <v>10</v>
      </c>
      <c r="D1102" s="21">
        <v>31</v>
      </c>
      <c r="E1102" s="19">
        <v>24</v>
      </c>
      <c r="F1102" s="20">
        <v>0.15000000596046401</v>
      </c>
    </row>
    <row r="1103" spans="2:6" x14ac:dyDescent="0.25">
      <c r="B1103" s="19">
        <v>10664</v>
      </c>
      <c r="C1103" s="19">
        <v>56</v>
      </c>
      <c r="D1103" s="21">
        <v>38</v>
      </c>
      <c r="E1103" s="19">
        <v>12</v>
      </c>
      <c r="F1103" s="20">
        <v>0.15000000596046401</v>
      </c>
    </row>
    <row r="1104" spans="2:6" x14ac:dyDescent="0.25">
      <c r="B1104" s="19">
        <v>10664</v>
      </c>
      <c r="C1104" s="19">
        <v>65</v>
      </c>
      <c r="D1104" s="21">
        <v>21.05</v>
      </c>
      <c r="E1104" s="19">
        <v>15</v>
      </c>
      <c r="F1104" s="20">
        <v>0.15000000596046401</v>
      </c>
    </row>
    <row r="1105" spans="2:6" x14ac:dyDescent="0.25">
      <c r="B1105" s="19">
        <v>10665</v>
      </c>
      <c r="C1105" s="19">
        <v>51</v>
      </c>
      <c r="D1105" s="21">
        <v>53</v>
      </c>
      <c r="E1105" s="19">
        <v>20</v>
      </c>
      <c r="F1105" s="20">
        <v>0</v>
      </c>
    </row>
    <row r="1106" spans="2:6" x14ac:dyDescent="0.25">
      <c r="B1106" s="19">
        <v>10665</v>
      </c>
      <c r="C1106" s="19">
        <v>59</v>
      </c>
      <c r="D1106" s="21">
        <v>55</v>
      </c>
      <c r="E1106" s="19">
        <v>1</v>
      </c>
      <c r="F1106" s="20">
        <v>0</v>
      </c>
    </row>
    <row r="1107" spans="2:6" x14ac:dyDescent="0.25">
      <c r="B1107" s="19">
        <v>10665</v>
      </c>
      <c r="C1107" s="19">
        <v>76</v>
      </c>
      <c r="D1107" s="21">
        <v>18</v>
      </c>
      <c r="E1107" s="19">
        <v>10</v>
      </c>
      <c r="F1107" s="20">
        <v>0</v>
      </c>
    </row>
    <row r="1108" spans="2:6" x14ac:dyDescent="0.25">
      <c r="B1108" s="19">
        <v>10666</v>
      </c>
      <c r="C1108" s="19">
        <v>29</v>
      </c>
      <c r="D1108" s="21">
        <v>123.79</v>
      </c>
      <c r="E1108" s="19">
        <v>36</v>
      </c>
      <c r="F1108" s="20">
        <v>0</v>
      </c>
    </row>
    <row r="1109" spans="2:6" x14ac:dyDescent="0.25">
      <c r="B1109" s="19">
        <v>10666</v>
      </c>
      <c r="C1109" s="19">
        <v>65</v>
      </c>
      <c r="D1109" s="21">
        <v>21.05</v>
      </c>
      <c r="E1109" s="19">
        <v>10</v>
      </c>
      <c r="F1109" s="20">
        <v>0</v>
      </c>
    </row>
    <row r="1110" spans="2:6" x14ac:dyDescent="0.25">
      <c r="B1110" s="19">
        <v>10667</v>
      </c>
      <c r="C1110" s="19">
        <v>69</v>
      </c>
      <c r="D1110" s="21">
        <v>36</v>
      </c>
      <c r="E1110" s="19">
        <v>45</v>
      </c>
      <c r="F1110" s="20">
        <v>0.20000000298023199</v>
      </c>
    </row>
    <row r="1111" spans="2:6" x14ac:dyDescent="0.25">
      <c r="B1111" s="19">
        <v>10667</v>
      </c>
      <c r="C1111" s="19">
        <v>71</v>
      </c>
      <c r="D1111" s="21">
        <v>21.5</v>
      </c>
      <c r="E1111" s="19">
        <v>14</v>
      </c>
      <c r="F1111" s="20">
        <v>0.20000000298023199</v>
      </c>
    </row>
    <row r="1112" spans="2:6" x14ac:dyDescent="0.25">
      <c r="B1112" s="19">
        <v>10668</v>
      </c>
      <c r="C1112" s="19">
        <v>31</v>
      </c>
      <c r="D1112" s="21">
        <v>12.5</v>
      </c>
      <c r="E1112" s="19">
        <v>8</v>
      </c>
      <c r="F1112" s="20">
        <v>0.10000000149011599</v>
      </c>
    </row>
    <row r="1113" spans="2:6" x14ac:dyDescent="0.25">
      <c r="B1113" s="19">
        <v>10668</v>
      </c>
      <c r="C1113" s="19">
        <v>55</v>
      </c>
      <c r="D1113" s="21">
        <v>24</v>
      </c>
      <c r="E1113" s="19">
        <v>4</v>
      </c>
      <c r="F1113" s="20">
        <v>0.10000000149011599</v>
      </c>
    </row>
    <row r="1114" spans="2:6" x14ac:dyDescent="0.25">
      <c r="B1114" s="19">
        <v>10668</v>
      </c>
      <c r="C1114" s="19">
        <v>64</v>
      </c>
      <c r="D1114" s="21">
        <v>33.25</v>
      </c>
      <c r="E1114" s="19">
        <v>15</v>
      </c>
      <c r="F1114" s="20">
        <v>0.10000000149011599</v>
      </c>
    </row>
    <row r="1115" spans="2:6" x14ac:dyDescent="0.25">
      <c r="B1115" s="19">
        <v>10669</v>
      </c>
      <c r="C1115" s="19">
        <v>36</v>
      </c>
      <c r="D1115" s="21">
        <v>19</v>
      </c>
      <c r="E1115" s="19">
        <v>30</v>
      </c>
      <c r="F1115" s="20">
        <v>0</v>
      </c>
    </row>
    <row r="1116" spans="2:6" x14ac:dyDescent="0.25">
      <c r="B1116" s="19">
        <v>10670</v>
      </c>
      <c r="C1116" s="19">
        <v>23</v>
      </c>
      <c r="D1116" s="21">
        <v>9</v>
      </c>
      <c r="E1116" s="19">
        <v>32</v>
      </c>
      <c r="F1116" s="20">
        <v>0</v>
      </c>
    </row>
    <row r="1117" spans="2:6" x14ac:dyDescent="0.25">
      <c r="B1117" s="19">
        <v>10670</v>
      </c>
      <c r="C1117" s="19">
        <v>46</v>
      </c>
      <c r="D1117" s="21">
        <v>12</v>
      </c>
      <c r="E1117" s="19">
        <v>60</v>
      </c>
      <c r="F1117" s="20">
        <v>0</v>
      </c>
    </row>
    <row r="1118" spans="2:6" x14ac:dyDescent="0.25">
      <c r="B1118" s="19">
        <v>10670</v>
      </c>
      <c r="C1118" s="19">
        <v>67</v>
      </c>
      <c r="D1118" s="21">
        <v>14</v>
      </c>
      <c r="E1118" s="19">
        <v>25</v>
      </c>
      <c r="F1118" s="20">
        <v>0</v>
      </c>
    </row>
    <row r="1119" spans="2:6" x14ac:dyDescent="0.25">
      <c r="B1119" s="19">
        <v>10670</v>
      </c>
      <c r="C1119" s="19">
        <v>73</v>
      </c>
      <c r="D1119" s="21">
        <v>15</v>
      </c>
      <c r="E1119" s="19">
        <v>50</v>
      </c>
      <c r="F1119" s="20">
        <v>0</v>
      </c>
    </row>
    <row r="1120" spans="2:6" x14ac:dyDescent="0.25">
      <c r="B1120" s="19">
        <v>10670</v>
      </c>
      <c r="C1120" s="19">
        <v>75</v>
      </c>
      <c r="D1120" s="21">
        <v>7.75</v>
      </c>
      <c r="E1120" s="19">
        <v>25</v>
      </c>
      <c r="F1120" s="20">
        <v>0</v>
      </c>
    </row>
    <row r="1121" spans="2:6" x14ac:dyDescent="0.25">
      <c r="B1121" s="19">
        <v>10671</v>
      </c>
      <c r="C1121" s="19">
        <v>16</v>
      </c>
      <c r="D1121" s="21">
        <v>17.45</v>
      </c>
      <c r="E1121" s="19">
        <v>10</v>
      </c>
      <c r="F1121" s="20">
        <v>0</v>
      </c>
    </row>
    <row r="1122" spans="2:6" x14ac:dyDescent="0.25">
      <c r="B1122" s="19">
        <v>10671</v>
      </c>
      <c r="C1122" s="19">
        <v>62</v>
      </c>
      <c r="D1122" s="21">
        <v>49.3</v>
      </c>
      <c r="E1122" s="19">
        <v>10</v>
      </c>
      <c r="F1122" s="20">
        <v>0</v>
      </c>
    </row>
    <row r="1123" spans="2:6" x14ac:dyDescent="0.25">
      <c r="B1123" s="19">
        <v>10671</v>
      </c>
      <c r="C1123" s="19">
        <v>65</v>
      </c>
      <c r="D1123" s="21">
        <v>21.05</v>
      </c>
      <c r="E1123" s="19">
        <v>12</v>
      </c>
      <c r="F1123" s="20">
        <v>0</v>
      </c>
    </row>
    <row r="1124" spans="2:6" x14ac:dyDescent="0.25">
      <c r="B1124" s="19">
        <v>10672</v>
      </c>
      <c r="C1124" s="19">
        <v>38</v>
      </c>
      <c r="D1124" s="21">
        <v>263.5</v>
      </c>
      <c r="E1124" s="19">
        <v>15</v>
      </c>
      <c r="F1124" s="20">
        <v>0.10000000149011599</v>
      </c>
    </row>
    <row r="1125" spans="2:6" x14ac:dyDescent="0.25">
      <c r="B1125" s="19">
        <v>10672</v>
      </c>
      <c r="C1125" s="19">
        <v>71</v>
      </c>
      <c r="D1125" s="21">
        <v>21.5</v>
      </c>
      <c r="E1125" s="19">
        <v>12</v>
      </c>
      <c r="F1125" s="20">
        <v>0</v>
      </c>
    </row>
    <row r="1126" spans="2:6" x14ac:dyDescent="0.25">
      <c r="B1126" s="19">
        <v>10673</v>
      </c>
      <c r="C1126" s="19">
        <v>16</v>
      </c>
      <c r="D1126" s="21">
        <v>17.45</v>
      </c>
      <c r="E1126" s="19">
        <v>3</v>
      </c>
      <c r="F1126" s="20">
        <v>0</v>
      </c>
    </row>
    <row r="1127" spans="2:6" x14ac:dyDescent="0.25">
      <c r="B1127" s="19">
        <v>10673</v>
      </c>
      <c r="C1127" s="19">
        <v>42</v>
      </c>
      <c r="D1127" s="21">
        <v>14</v>
      </c>
      <c r="E1127" s="19">
        <v>6</v>
      </c>
      <c r="F1127" s="20">
        <v>0</v>
      </c>
    </row>
    <row r="1128" spans="2:6" x14ac:dyDescent="0.25">
      <c r="B1128" s="19">
        <v>10673</v>
      </c>
      <c r="C1128" s="19">
        <v>43</v>
      </c>
      <c r="D1128" s="21">
        <v>46</v>
      </c>
      <c r="E1128" s="19">
        <v>6</v>
      </c>
      <c r="F1128" s="20">
        <v>0</v>
      </c>
    </row>
    <row r="1129" spans="2:6" x14ac:dyDescent="0.25">
      <c r="B1129" s="19">
        <v>10674</v>
      </c>
      <c r="C1129" s="19">
        <v>23</v>
      </c>
      <c r="D1129" s="21">
        <v>9</v>
      </c>
      <c r="E1129" s="19">
        <v>5</v>
      </c>
      <c r="F1129" s="20">
        <v>0</v>
      </c>
    </row>
    <row r="1130" spans="2:6" x14ac:dyDescent="0.25">
      <c r="B1130" s="19">
        <v>10675</v>
      </c>
      <c r="C1130" s="19">
        <v>14</v>
      </c>
      <c r="D1130" s="21">
        <v>23.25</v>
      </c>
      <c r="E1130" s="19">
        <v>30</v>
      </c>
      <c r="F1130" s="20">
        <v>0</v>
      </c>
    </row>
    <row r="1131" spans="2:6" x14ac:dyDescent="0.25">
      <c r="B1131" s="19">
        <v>10675</v>
      </c>
      <c r="C1131" s="19">
        <v>53</v>
      </c>
      <c r="D1131" s="21">
        <v>32.799999999999997</v>
      </c>
      <c r="E1131" s="19">
        <v>10</v>
      </c>
      <c r="F1131" s="20">
        <v>0</v>
      </c>
    </row>
    <row r="1132" spans="2:6" x14ac:dyDescent="0.25">
      <c r="B1132" s="19">
        <v>10675</v>
      </c>
      <c r="C1132" s="19">
        <v>58</v>
      </c>
      <c r="D1132" s="21">
        <v>13.25</v>
      </c>
      <c r="E1132" s="19">
        <v>30</v>
      </c>
      <c r="F1132" s="20">
        <v>0</v>
      </c>
    </row>
    <row r="1133" spans="2:6" x14ac:dyDescent="0.25">
      <c r="B1133" s="19">
        <v>10676</v>
      </c>
      <c r="C1133" s="19">
        <v>10</v>
      </c>
      <c r="D1133" s="21">
        <v>31</v>
      </c>
      <c r="E1133" s="19">
        <v>2</v>
      </c>
      <c r="F1133" s="20">
        <v>0</v>
      </c>
    </row>
    <row r="1134" spans="2:6" x14ac:dyDescent="0.25">
      <c r="B1134" s="19">
        <v>10676</v>
      </c>
      <c r="C1134" s="19">
        <v>19</v>
      </c>
      <c r="D1134" s="21">
        <v>9.1999999999999993</v>
      </c>
      <c r="E1134" s="19">
        <v>7</v>
      </c>
      <c r="F1134" s="20">
        <v>0</v>
      </c>
    </row>
    <row r="1135" spans="2:6" x14ac:dyDescent="0.25">
      <c r="B1135" s="19">
        <v>10676</v>
      </c>
      <c r="C1135" s="19">
        <v>44</v>
      </c>
      <c r="D1135" s="21">
        <v>19.45</v>
      </c>
      <c r="E1135" s="19">
        <v>21</v>
      </c>
      <c r="F1135" s="20">
        <v>0</v>
      </c>
    </row>
    <row r="1136" spans="2:6" x14ac:dyDescent="0.25">
      <c r="B1136" s="19">
        <v>10677</v>
      </c>
      <c r="C1136" s="19">
        <v>26</v>
      </c>
      <c r="D1136" s="21">
        <v>31.23</v>
      </c>
      <c r="E1136" s="19">
        <v>30</v>
      </c>
      <c r="F1136" s="20">
        <v>0.15000000596046401</v>
      </c>
    </row>
    <row r="1137" spans="2:6" x14ac:dyDescent="0.25">
      <c r="B1137" s="19">
        <v>10677</v>
      </c>
      <c r="C1137" s="19">
        <v>33</v>
      </c>
      <c r="D1137" s="21">
        <v>2.5</v>
      </c>
      <c r="E1137" s="19">
        <v>8</v>
      </c>
      <c r="F1137" s="20">
        <v>0.15000000596046401</v>
      </c>
    </row>
    <row r="1138" spans="2:6" x14ac:dyDescent="0.25">
      <c r="B1138" s="19">
        <v>10678</v>
      </c>
      <c r="C1138" s="19">
        <v>12</v>
      </c>
      <c r="D1138" s="21">
        <v>38</v>
      </c>
      <c r="E1138" s="19">
        <v>100</v>
      </c>
      <c r="F1138" s="20">
        <v>0</v>
      </c>
    </row>
    <row r="1139" spans="2:6" x14ac:dyDescent="0.25">
      <c r="B1139" s="19">
        <v>10678</v>
      </c>
      <c r="C1139" s="19">
        <v>33</v>
      </c>
      <c r="D1139" s="21">
        <v>2.5</v>
      </c>
      <c r="E1139" s="19">
        <v>30</v>
      </c>
      <c r="F1139" s="20">
        <v>0</v>
      </c>
    </row>
    <row r="1140" spans="2:6" x14ac:dyDescent="0.25">
      <c r="B1140" s="19">
        <v>10678</v>
      </c>
      <c r="C1140" s="19">
        <v>41</v>
      </c>
      <c r="D1140" s="21">
        <v>9.65</v>
      </c>
      <c r="E1140" s="19">
        <v>120</v>
      </c>
      <c r="F1140" s="20">
        <v>0</v>
      </c>
    </row>
    <row r="1141" spans="2:6" x14ac:dyDescent="0.25">
      <c r="B1141" s="19">
        <v>10678</v>
      </c>
      <c r="C1141" s="19">
        <v>54</v>
      </c>
      <c r="D1141" s="21">
        <v>7.45</v>
      </c>
      <c r="E1141" s="19">
        <v>30</v>
      </c>
      <c r="F1141" s="20">
        <v>0</v>
      </c>
    </row>
    <row r="1142" spans="2:6" x14ac:dyDescent="0.25">
      <c r="B1142" s="19">
        <v>10679</v>
      </c>
      <c r="C1142" s="19">
        <v>59</v>
      </c>
      <c r="D1142" s="21">
        <v>55</v>
      </c>
      <c r="E1142" s="19">
        <v>12</v>
      </c>
      <c r="F1142" s="20">
        <v>0</v>
      </c>
    </row>
    <row r="1143" spans="2:6" x14ac:dyDescent="0.25">
      <c r="B1143" s="19">
        <v>10680</v>
      </c>
      <c r="C1143" s="19">
        <v>16</v>
      </c>
      <c r="D1143" s="21">
        <v>17.45</v>
      </c>
      <c r="E1143" s="19">
        <v>50</v>
      </c>
      <c r="F1143" s="20">
        <v>0.25</v>
      </c>
    </row>
    <row r="1144" spans="2:6" x14ac:dyDescent="0.25">
      <c r="B1144" s="19">
        <v>10680</v>
      </c>
      <c r="C1144" s="19">
        <v>31</v>
      </c>
      <c r="D1144" s="21">
        <v>12.5</v>
      </c>
      <c r="E1144" s="19">
        <v>20</v>
      </c>
      <c r="F1144" s="20">
        <v>0.25</v>
      </c>
    </row>
    <row r="1145" spans="2:6" x14ac:dyDescent="0.25">
      <c r="B1145" s="19">
        <v>10680</v>
      </c>
      <c r="C1145" s="19">
        <v>42</v>
      </c>
      <c r="D1145" s="21">
        <v>14</v>
      </c>
      <c r="E1145" s="19">
        <v>40</v>
      </c>
      <c r="F1145" s="20">
        <v>0.25</v>
      </c>
    </row>
    <row r="1146" spans="2:6" x14ac:dyDescent="0.25">
      <c r="B1146" s="19">
        <v>10681</v>
      </c>
      <c r="C1146" s="19">
        <v>19</v>
      </c>
      <c r="D1146" s="21">
        <v>9.1999999999999993</v>
      </c>
      <c r="E1146" s="19">
        <v>30</v>
      </c>
      <c r="F1146" s="20">
        <v>0.10000000149011599</v>
      </c>
    </row>
    <row r="1147" spans="2:6" x14ac:dyDescent="0.25">
      <c r="B1147" s="19">
        <v>10681</v>
      </c>
      <c r="C1147" s="19">
        <v>21</v>
      </c>
      <c r="D1147" s="21">
        <v>10</v>
      </c>
      <c r="E1147" s="19">
        <v>12</v>
      </c>
      <c r="F1147" s="20">
        <v>0.10000000149011599</v>
      </c>
    </row>
    <row r="1148" spans="2:6" x14ac:dyDescent="0.25">
      <c r="B1148" s="19">
        <v>10681</v>
      </c>
      <c r="C1148" s="19">
        <v>64</v>
      </c>
      <c r="D1148" s="21">
        <v>33.25</v>
      </c>
      <c r="E1148" s="19">
        <v>28</v>
      </c>
      <c r="F1148" s="20">
        <v>0</v>
      </c>
    </row>
    <row r="1149" spans="2:6" x14ac:dyDescent="0.25">
      <c r="B1149" s="19">
        <v>10682</v>
      </c>
      <c r="C1149" s="19">
        <v>33</v>
      </c>
      <c r="D1149" s="21">
        <v>2.5</v>
      </c>
      <c r="E1149" s="19">
        <v>30</v>
      </c>
      <c r="F1149" s="20">
        <v>0</v>
      </c>
    </row>
    <row r="1150" spans="2:6" x14ac:dyDescent="0.25">
      <c r="B1150" s="19">
        <v>10682</v>
      </c>
      <c r="C1150" s="19">
        <v>66</v>
      </c>
      <c r="D1150" s="21">
        <v>17</v>
      </c>
      <c r="E1150" s="19">
        <v>4</v>
      </c>
      <c r="F1150" s="20">
        <v>0</v>
      </c>
    </row>
    <row r="1151" spans="2:6" x14ac:dyDescent="0.25">
      <c r="B1151" s="19">
        <v>10682</v>
      </c>
      <c r="C1151" s="19">
        <v>75</v>
      </c>
      <c r="D1151" s="21">
        <v>7.75</v>
      </c>
      <c r="E1151" s="19">
        <v>30</v>
      </c>
      <c r="F1151" s="20">
        <v>0</v>
      </c>
    </row>
    <row r="1152" spans="2:6" x14ac:dyDescent="0.25">
      <c r="B1152" s="19">
        <v>10683</v>
      </c>
      <c r="C1152" s="19">
        <v>52</v>
      </c>
      <c r="D1152" s="21">
        <v>7</v>
      </c>
      <c r="E1152" s="19">
        <v>9</v>
      </c>
      <c r="F1152" s="20">
        <v>0</v>
      </c>
    </row>
    <row r="1153" spans="2:6" x14ac:dyDescent="0.25">
      <c r="B1153" s="19">
        <v>10684</v>
      </c>
      <c r="C1153" s="19">
        <v>40</v>
      </c>
      <c r="D1153" s="21">
        <v>18.399999999999999</v>
      </c>
      <c r="E1153" s="19">
        <v>20</v>
      </c>
      <c r="F1153" s="20">
        <v>0</v>
      </c>
    </row>
    <row r="1154" spans="2:6" x14ac:dyDescent="0.25">
      <c r="B1154" s="19">
        <v>10684</v>
      </c>
      <c r="C1154" s="19">
        <v>47</v>
      </c>
      <c r="D1154" s="21">
        <v>9.5</v>
      </c>
      <c r="E1154" s="19">
        <v>40</v>
      </c>
      <c r="F1154" s="20">
        <v>0</v>
      </c>
    </row>
    <row r="1155" spans="2:6" x14ac:dyDescent="0.25">
      <c r="B1155" s="19">
        <v>10684</v>
      </c>
      <c r="C1155" s="19">
        <v>60</v>
      </c>
      <c r="D1155" s="21">
        <v>34</v>
      </c>
      <c r="E1155" s="19">
        <v>30</v>
      </c>
      <c r="F1155" s="20">
        <v>0</v>
      </c>
    </row>
    <row r="1156" spans="2:6" x14ac:dyDescent="0.25">
      <c r="B1156" s="19">
        <v>10685</v>
      </c>
      <c r="C1156" s="19">
        <v>10</v>
      </c>
      <c r="D1156" s="21">
        <v>31</v>
      </c>
      <c r="E1156" s="19">
        <v>20</v>
      </c>
      <c r="F1156" s="20">
        <v>0</v>
      </c>
    </row>
    <row r="1157" spans="2:6" x14ac:dyDescent="0.25">
      <c r="B1157" s="19">
        <v>10685</v>
      </c>
      <c r="C1157" s="19">
        <v>41</v>
      </c>
      <c r="D1157" s="21">
        <v>9.65</v>
      </c>
      <c r="E1157" s="19">
        <v>4</v>
      </c>
      <c r="F1157" s="20">
        <v>0</v>
      </c>
    </row>
    <row r="1158" spans="2:6" x14ac:dyDescent="0.25">
      <c r="B1158" s="19">
        <v>10685</v>
      </c>
      <c r="C1158" s="19">
        <v>47</v>
      </c>
      <c r="D1158" s="21">
        <v>9.5</v>
      </c>
      <c r="E1158" s="19">
        <v>15</v>
      </c>
      <c r="F1158" s="20">
        <v>0</v>
      </c>
    </row>
    <row r="1159" spans="2:6" x14ac:dyDescent="0.25">
      <c r="B1159" s="19">
        <v>10686</v>
      </c>
      <c r="C1159" s="19">
        <v>17</v>
      </c>
      <c r="D1159" s="21">
        <v>39</v>
      </c>
      <c r="E1159" s="19">
        <v>30</v>
      </c>
      <c r="F1159" s="20">
        <v>0.20000000298023199</v>
      </c>
    </row>
    <row r="1160" spans="2:6" x14ac:dyDescent="0.25">
      <c r="B1160" s="19">
        <v>10686</v>
      </c>
      <c r="C1160" s="19">
        <v>26</v>
      </c>
      <c r="D1160" s="21">
        <v>31.23</v>
      </c>
      <c r="E1160" s="19">
        <v>15</v>
      </c>
      <c r="F1160" s="20">
        <v>0</v>
      </c>
    </row>
    <row r="1161" spans="2:6" x14ac:dyDescent="0.25">
      <c r="B1161" s="19">
        <v>10687</v>
      </c>
      <c r="C1161" s="19">
        <v>9</v>
      </c>
      <c r="D1161" s="21">
        <v>97</v>
      </c>
      <c r="E1161" s="19">
        <v>50</v>
      </c>
      <c r="F1161" s="20">
        <v>0.25</v>
      </c>
    </row>
    <row r="1162" spans="2:6" x14ac:dyDescent="0.25">
      <c r="B1162" s="19">
        <v>10687</v>
      </c>
      <c r="C1162" s="19">
        <v>29</v>
      </c>
      <c r="D1162" s="21">
        <v>123.79</v>
      </c>
      <c r="E1162" s="19">
        <v>10</v>
      </c>
      <c r="F1162" s="20">
        <v>0</v>
      </c>
    </row>
    <row r="1163" spans="2:6" x14ac:dyDescent="0.25">
      <c r="B1163" s="19">
        <v>10687</v>
      </c>
      <c r="C1163" s="19">
        <v>36</v>
      </c>
      <c r="D1163" s="21">
        <v>19</v>
      </c>
      <c r="E1163" s="19">
        <v>6</v>
      </c>
      <c r="F1163" s="20">
        <v>0.25</v>
      </c>
    </row>
    <row r="1164" spans="2:6" x14ac:dyDescent="0.25">
      <c r="B1164" s="19">
        <v>10688</v>
      </c>
      <c r="C1164" s="19">
        <v>10</v>
      </c>
      <c r="D1164" s="21">
        <v>31</v>
      </c>
      <c r="E1164" s="19">
        <v>18</v>
      </c>
      <c r="F1164" s="20">
        <v>0.10000000149011599</v>
      </c>
    </row>
    <row r="1165" spans="2:6" x14ac:dyDescent="0.25">
      <c r="B1165" s="19">
        <v>10688</v>
      </c>
      <c r="C1165" s="19">
        <v>28</v>
      </c>
      <c r="D1165" s="21">
        <v>45.6</v>
      </c>
      <c r="E1165" s="19">
        <v>60</v>
      </c>
      <c r="F1165" s="20">
        <v>0.10000000149011599</v>
      </c>
    </row>
    <row r="1166" spans="2:6" x14ac:dyDescent="0.25">
      <c r="B1166" s="19">
        <v>10688</v>
      </c>
      <c r="C1166" s="19">
        <v>34</v>
      </c>
      <c r="D1166" s="21">
        <v>14</v>
      </c>
      <c r="E1166" s="19">
        <v>14</v>
      </c>
      <c r="F1166" s="20">
        <v>0</v>
      </c>
    </row>
    <row r="1167" spans="2:6" x14ac:dyDescent="0.25">
      <c r="B1167" s="19">
        <v>10689</v>
      </c>
      <c r="C1167" s="19">
        <v>1</v>
      </c>
      <c r="D1167" s="21">
        <v>18</v>
      </c>
      <c r="E1167" s="19">
        <v>35</v>
      </c>
      <c r="F1167" s="20">
        <v>0.25</v>
      </c>
    </row>
    <row r="1168" spans="2:6" x14ac:dyDescent="0.25">
      <c r="B1168" s="19">
        <v>10690</v>
      </c>
      <c r="C1168" s="19">
        <v>56</v>
      </c>
      <c r="D1168" s="21">
        <v>38</v>
      </c>
      <c r="E1168" s="19">
        <v>20</v>
      </c>
      <c r="F1168" s="20">
        <v>0.25</v>
      </c>
    </row>
    <row r="1169" spans="2:6" x14ac:dyDescent="0.25">
      <c r="B1169" s="19">
        <v>10690</v>
      </c>
      <c r="C1169" s="19">
        <v>77</v>
      </c>
      <c r="D1169" s="21">
        <v>13</v>
      </c>
      <c r="E1169" s="19">
        <v>30</v>
      </c>
      <c r="F1169" s="20">
        <v>0.25</v>
      </c>
    </row>
    <row r="1170" spans="2:6" x14ac:dyDescent="0.25">
      <c r="B1170" s="19">
        <v>10691</v>
      </c>
      <c r="C1170" s="19">
        <v>1</v>
      </c>
      <c r="D1170" s="21">
        <v>18</v>
      </c>
      <c r="E1170" s="19">
        <v>30</v>
      </c>
      <c r="F1170" s="20">
        <v>0</v>
      </c>
    </row>
    <row r="1171" spans="2:6" x14ac:dyDescent="0.25">
      <c r="B1171" s="19">
        <v>10691</v>
      </c>
      <c r="C1171" s="19">
        <v>29</v>
      </c>
      <c r="D1171" s="21">
        <v>123.79</v>
      </c>
      <c r="E1171" s="19">
        <v>40</v>
      </c>
      <c r="F1171" s="20">
        <v>0</v>
      </c>
    </row>
    <row r="1172" spans="2:6" x14ac:dyDescent="0.25">
      <c r="B1172" s="19">
        <v>10691</v>
      </c>
      <c r="C1172" s="19">
        <v>43</v>
      </c>
      <c r="D1172" s="21">
        <v>46</v>
      </c>
      <c r="E1172" s="19">
        <v>40</v>
      </c>
      <c r="F1172" s="20">
        <v>0</v>
      </c>
    </row>
    <row r="1173" spans="2:6" x14ac:dyDescent="0.25">
      <c r="B1173" s="19">
        <v>10691</v>
      </c>
      <c r="C1173" s="19">
        <v>44</v>
      </c>
      <c r="D1173" s="21">
        <v>19.45</v>
      </c>
      <c r="E1173" s="19">
        <v>24</v>
      </c>
      <c r="F1173" s="20">
        <v>0</v>
      </c>
    </row>
    <row r="1174" spans="2:6" x14ac:dyDescent="0.25">
      <c r="B1174" s="19">
        <v>10691</v>
      </c>
      <c r="C1174" s="19">
        <v>62</v>
      </c>
      <c r="D1174" s="21">
        <v>49.3</v>
      </c>
      <c r="E1174" s="19">
        <v>48</v>
      </c>
      <c r="F1174" s="20">
        <v>0</v>
      </c>
    </row>
    <row r="1175" spans="2:6" x14ac:dyDescent="0.25">
      <c r="B1175" s="19">
        <v>10692</v>
      </c>
      <c r="C1175" s="19">
        <v>63</v>
      </c>
      <c r="D1175" s="21">
        <v>43.9</v>
      </c>
      <c r="E1175" s="19">
        <v>20</v>
      </c>
      <c r="F1175" s="20">
        <v>0</v>
      </c>
    </row>
    <row r="1176" spans="2:6" x14ac:dyDescent="0.25">
      <c r="B1176" s="19">
        <v>10693</v>
      </c>
      <c r="C1176" s="19">
        <v>9</v>
      </c>
      <c r="D1176" s="21">
        <v>97</v>
      </c>
      <c r="E1176" s="19">
        <v>6</v>
      </c>
      <c r="F1176" s="20">
        <v>0</v>
      </c>
    </row>
    <row r="1177" spans="2:6" x14ac:dyDescent="0.25">
      <c r="B1177" s="19">
        <v>10693</v>
      </c>
      <c r="C1177" s="19">
        <v>54</v>
      </c>
      <c r="D1177" s="21">
        <v>7.45</v>
      </c>
      <c r="E1177" s="19">
        <v>60</v>
      </c>
      <c r="F1177" s="20">
        <v>0.15000000596046401</v>
      </c>
    </row>
    <row r="1178" spans="2:6" x14ac:dyDescent="0.25">
      <c r="B1178" s="19">
        <v>10693</v>
      </c>
      <c r="C1178" s="19">
        <v>69</v>
      </c>
      <c r="D1178" s="21">
        <v>36</v>
      </c>
      <c r="E1178" s="19">
        <v>30</v>
      </c>
      <c r="F1178" s="20">
        <v>0.15000000596046401</v>
      </c>
    </row>
    <row r="1179" spans="2:6" x14ac:dyDescent="0.25">
      <c r="B1179" s="19">
        <v>10693</v>
      </c>
      <c r="C1179" s="19">
        <v>73</v>
      </c>
      <c r="D1179" s="21">
        <v>15</v>
      </c>
      <c r="E1179" s="19">
        <v>15</v>
      </c>
      <c r="F1179" s="20">
        <v>0.15000000596046401</v>
      </c>
    </row>
    <row r="1180" spans="2:6" x14ac:dyDescent="0.25">
      <c r="B1180" s="19">
        <v>10694</v>
      </c>
      <c r="C1180" s="19">
        <v>7</v>
      </c>
      <c r="D1180" s="21">
        <v>30</v>
      </c>
      <c r="E1180" s="19">
        <v>90</v>
      </c>
      <c r="F1180" s="20">
        <v>0</v>
      </c>
    </row>
    <row r="1181" spans="2:6" x14ac:dyDescent="0.25">
      <c r="B1181" s="19">
        <v>10694</v>
      </c>
      <c r="C1181" s="19">
        <v>59</v>
      </c>
      <c r="D1181" s="21">
        <v>55</v>
      </c>
      <c r="E1181" s="19">
        <v>25</v>
      </c>
      <c r="F1181" s="20">
        <v>0</v>
      </c>
    </row>
    <row r="1182" spans="2:6" x14ac:dyDescent="0.25">
      <c r="B1182" s="19">
        <v>10694</v>
      </c>
      <c r="C1182" s="19">
        <v>70</v>
      </c>
      <c r="D1182" s="21">
        <v>15</v>
      </c>
      <c r="E1182" s="19">
        <v>50</v>
      </c>
      <c r="F1182" s="20">
        <v>0</v>
      </c>
    </row>
    <row r="1183" spans="2:6" x14ac:dyDescent="0.25">
      <c r="B1183" s="19">
        <v>10695</v>
      </c>
      <c r="C1183" s="19">
        <v>8</v>
      </c>
      <c r="D1183" s="21">
        <v>40</v>
      </c>
      <c r="E1183" s="19">
        <v>10</v>
      </c>
      <c r="F1183" s="20">
        <v>0</v>
      </c>
    </row>
    <row r="1184" spans="2:6" x14ac:dyDescent="0.25">
      <c r="B1184" s="19">
        <v>10695</v>
      </c>
      <c r="C1184" s="19">
        <v>12</v>
      </c>
      <c r="D1184" s="21">
        <v>38</v>
      </c>
      <c r="E1184" s="19">
        <v>4</v>
      </c>
      <c r="F1184" s="20">
        <v>0</v>
      </c>
    </row>
    <row r="1185" spans="2:6" x14ac:dyDescent="0.25">
      <c r="B1185" s="19">
        <v>10695</v>
      </c>
      <c r="C1185" s="19">
        <v>24</v>
      </c>
      <c r="D1185" s="21">
        <v>4.5</v>
      </c>
      <c r="E1185" s="19">
        <v>20</v>
      </c>
      <c r="F1185" s="20">
        <v>0</v>
      </c>
    </row>
    <row r="1186" spans="2:6" x14ac:dyDescent="0.25">
      <c r="B1186" s="19">
        <v>10696</v>
      </c>
      <c r="C1186" s="19">
        <v>17</v>
      </c>
      <c r="D1186" s="21">
        <v>39</v>
      </c>
      <c r="E1186" s="19">
        <v>20</v>
      </c>
      <c r="F1186" s="20">
        <v>0</v>
      </c>
    </row>
    <row r="1187" spans="2:6" x14ac:dyDescent="0.25">
      <c r="B1187" s="19">
        <v>10696</v>
      </c>
      <c r="C1187" s="19">
        <v>46</v>
      </c>
      <c r="D1187" s="21">
        <v>12</v>
      </c>
      <c r="E1187" s="19">
        <v>18</v>
      </c>
      <c r="F1187" s="20">
        <v>0</v>
      </c>
    </row>
    <row r="1188" spans="2:6" x14ac:dyDescent="0.25">
      <c r="B1188" s="19">
        <v>10697</v>
      </c>
      <c r="C1188" s="19">
        <v>19</v>
      </c>
      <c r="D1188" s="21">
        <v>9.1999999999999993</v>
      </c>
      <c r="E1188" s="19">
        <v>7</v>
      </c>
      <c r="F1188" s="20">
        <v>0.25</v>
      </c>
    </row>
    <row r="1189" spans="2:6" x14ac:dyDescent="0.25">
      <c r="B1189" s="19">
        <v>10697</v>
      </c>
      <c r="C1189" s="19">
        <v>35</v>
      </c>
      <c r="D1189" s="21">
        <v>18</v>
      </c>
      <c r="E1189" s="19">
        <v>9</v>
      </c>
      <c r="F1189" s="20">
        <v>0.25</v>
      </c>
    </row>
    <row r="1190" spans="2:6" x14ac:dyDescent="0.25">
      <c r="B1190" s="19">
        <v>10697</v>
      </c>
      <c r="C1190" s="19">
        <v>58</v>
      </c>
      <c r="D1190" s="21">
        <v>13.25</v>
      </c>
      <c r="E1190" s="19">
        <v>30</v>
      </c>
      <c r="F1190" s="20">
        <v>0.25</v>
      </c>
    </row>
    <row r="1191" spans="2:6" x14ac:dyDescent="0.25">
      <c r="B1191" s="19">
        <v>10697</v>
      </c>
      <c r="C1191" s="19">
        <v>70</v>
      </c>
      <c r="D1191" s="21">
        <v>15</v>
      </c>
      <c r="E1191" s="19">
        <v>30</v>
      </c>
      <c r="F1191" s="20">
        <v>0.25</v>
      </c>
    </row>
    <row r="1192" spans="2:6" x14ac:dyDescent="0.25">
      <c r="B1192" s="19">
        <v>10698</v>
      </c>
      <c r="C1192" s="19">
        <v>11</v>
      </c>
      <c r="D1192" s="21">
        <v>21</v>
      </c>
      <c r="E1192" s="19">
        <v>15</v>
      </c>
      <c r="F1192" s="20">
        <v>0</v>
      </c>
    </row>
    <row r="1193" spans="2:6" x14ac:dyDescent="0.25">
      <c r="B1193" s="19">
        <v>10698</v>
      </c>
      <c r="C1193" s="19">
        <v>17</v>
      </c>
      <c r="D1193" s="21">
        <v>39</v>
      </c>
      <c r="E1193" s="19">
        <v>8</v>
      </c>
      <c r="F1193" s="20">
        <v>5.0000000745058101E-2</v>
      </c>
    </row>
    <row r="1194" spans="2:6" x14ac:dyDescent="0.25">
      <c r="B1194" s="19">
        <v>10698</v>
      </c>
      <c r="C1194" s="19">
        <v>29</v>
      </c>
      <c r="D1194" s="21">
        <v>123.79</v>
      </c>
      <c r="E1194" s="19">
        <v>12</v>
      </c>
      <c r="F1194" s="20">
        <v>5.0000000745058101E-2</v>
      </c>
    </row>
    <row r="1195" spans="2:6" x14ac:dyDescent="0.25">
      <c r="B1195" s="19">
        <v>10698</v>
      </c>
      <c r="C1195" s="19">
        <v>65</v>
      </c>
      <c r="D1195" s="21">
        <v>21.05</v>
      </c>
      <c r="E1195" s="19">
        <v>65</v>
      </c>
      <c r="F1195" s="20">
        <v>5.0000000745058101E-2</v>
      </c>
    </row>
    <row r="1196" spans="2:6" x14ac:dyDescent="0.25">
      <c r="B1196" s="19">
        <v>10698</v>
      </c>
      <c r="C1196" s="19">
        <v>70</v>
      </c>
      <c r="D1196" s="21">
        <v>15</v>
      </c>
      <c r="E1196" s="19">
        <v>8</v>
      </c>
      <c r="F1196" s="20">
        <v>5.0000000745058101E-2</v>
      </c>
    </row>
    <row r="1197" spans="2:6" x14ac:dyDescent="0.25">
      <c r="B1197" s="19">
        <v>10699</v>
      </c>
      <c r="C1197" s="19">
        <v>47</v>
      </c>
      <c r="D1197" s="21">
        <v>9.5</v>
      </c>
      <c r="E1197" s="19">
        <v>12</v>
      </c>
      <c r="F1197" s="20">
        <v>0</v>
      </c>
    </row>
    <row r="1198" spans="2:6" x14ac:dyDescent="0.25">
      <c r="B1198" s="19">
        <v>10700</v>
      </c>
      <c r="C1198" s="19">
        <v>1</v>
      </c>
      <c r="D1198" s="21">
        <v>18</v>
      </c>
      <c r="E1198" s="19">
        <v>5</v>
      </c>
      <c r="F1198" s="20">
        <v>0.20000000298023199</v>
      </c>
    </row>
    <row r="1199" spans="2:6" x14ac:dyDescent="0.25">
      <c r="B1199" s="19">
        <v>10700</v>
      </c>
      <c r="C1199" s="19">
        <v>34</v>
      </c>
      <c r="D1199" s="21">
        <v>14</v>
      </c>
      <c r="E1199" s="19">
        <v>12</v>
      </c>
      <c r="F1199" s="20">
        <v>0.20000000298023199</v>
      </c>
    </row>
    <row r="1200" spans="2:6" x14ac:dyDescent="0.25">
      <c r="B1200" s="19">
        <v>10700</v>
      </c>
      <c r="C1200" s="19">
        <v>68</v>
      </c>
      <c r="D1200" s="21">
        <v>12.5</v>
      </c>
      <c r="E1200" s="19">
        <v>40</v>
      </c>
      <c r="F1200" s="20">
        <v>0.20000000298023199</v>
      </c>
    </row>
    <row r="1201" spans="2:6" x14ac:dyDescent="0.25">
      <c r="B1201" s="19">
        <v>10700</v>
      </c>
      <c r="C1201" s="19">
        <v>71</v>
      </c>
      <c r="D1201" s="21">
        <v>21.5</v>
      </c>
      <c r="E1201" s="19">
        <v>60</v>
      </c>
      <c r="F1201" s="20">
        <v>0.20000000298023199</v>
      </c>
    </row>
    <row r="1202" spans="2:6" x14ac:dyDescent="0.25">
      <c r="B1202" s="19">
        <v>10701</v>
      </c>
      <c r="C1202" s="19">
        <v>59</v>
      </c>
      <c r="D1202" s="21">
        <v>55</v>
      </c>
      <c r="E1202" s="19">
        <v>42</v>
      </c>
      <c r="F1202" s="20">
        <v>0.15000000596046401</v>
      </c>
    </row>
    <row r="1203" spans="2:6" x14ac:dyDescent="0.25">
      <c r="B1203" s="19">
        <v>10701</v>
      </c>
      <c r="C1203" s="19">
        <v>71</v>
      </c>
      <c r="D1203" s="21">
        <v>21.5</v>
      </c>
      <c r="E1203" s="19">
        <v>20</v>
      </c>
      <c r="F1203" s="20">
        <v>0.15000000596046401</v>
      </c>
    </row>
    <row r="1204" spans="2:6" x14ac:dyDescent="0.25">
      <c r="B1204" s="19">
        <v>10701</v>
      </c>
      <c r="C1204" s="19">
        <v>76</v>
      </c>
      <c r="D1204" s="21">
        <v>18</v>
      </c>
      <c r="E1204" s="19">
        <v>35</v>
      </c>
      <c r="F1204" s="20">
        <v>0.15000000596046401</v>
      </c>
    </row>
    <row r="1205" spans="2:6" x14ac:dyDescent="0.25">
      <c r="B1205" s="19">
        <v>10702</v>
      </c>
      <c r="C1205" s="19">
        <v>3</v>
      </c>
      <c r="D1205" s="21">
        <v>10</v>
      </c>
      <c r="E1205" s="19">
        <v>6</v>
      </c>
      <c r="F1205" s="20">
        <v>0</v>
      </c>
    </row>
    <row r="1206" spans="2:6" x14ac:dyDescent="0.25">
      <c r="B1206" s="19">
        <v>10702</v>
      </c>
      <c r="C1206" s="19">
        <v>76</v>
      </c>
      <c r="D1206" s="21">
        <v>18</v>
      </c>
      <c r="E1206" s="19">
        <v>15</v>
      </c>
      <c r="F1206" s="20">
        <v>0</v>
      </c>
    </row>
    <row r="1207" spans="2:6" x14ac:dyDescent="0.25">
      <c r="B1207" s="19">
        <v>10703</v>
      </c>
      <c r="C1207" s="19">
        <v>2</v>
      </c>
      <c r="D1207" s="21">
        <v>19</v>
      </c>
      <c r="E1207" s="19">
        <v>5</v>
      </c>
      <c r="F1207" s="20">
        <v>0</v>
      </c>
    </row>
    <row r="1208" spans="2:6" x14ac:dyDescent="0.25">
      <c r="B1208" s="19">
        <v>10703</v>
      </c>
      <c r="C1208" s="19">
        <v>59</v>
      </c>
      <c r="D1208" s="21">
        <v>55</v>
      </c>
      <c r="E1208" s="19">
        <v>35</v>
      </c>
      <c r="F1208" s="20">
        <v>0</v>
      </c>
    </row>
    <row r="1209" spans="2:6" x14ac:dyDescent="0.25">
      <c r="B1209" s="19">
        <v>10703</v>
      </c>
      <c r="C1209" s="19">
        <v>73</v>
      </c>
      <c r="D1209" s="21">
        <v>15</v>
      </c>
      <c r="E1209" s="19">
        <v>35</v>
      </c>
      <c r="F1209" s="20">
        <v>0</v>
      </c>
    </row>
    <row r="1210" spans="2:6" x14ac:dyDescent="0.25">
      <c r="B1210" s="19">
        <v>10704</v>
      </c>
      <c r="C1210" s="19">
        <v>4</v>
      </c>
      <c r="D1210" s="21">
        <v>22</v>
      </c>
      <c r="E1210" s="19">
        <v>6</v>
      </c>
      <c r="F1210" s="20">
        <v>0</v>
      </c>
    </row>
    <row r="1211" spans="2:6" x14ac:dyDescent="0.25">
      <c r="B1211" s="19">
        <v>10704</v>
      </c>
      <c r="C1211" s="19">
        <v>24</v>
      </c>
      <c r="D1211" s="21">
        <v>4.5</v>
      </c>
      <c r="E1211" s="19">
        <v>35</v>
      </c>
      <c r="F1211" s="20">
        <v>0</v>
      </c>
    </row>
    <row r="1212" spans="2:6" x14ac:dyDescent="0.25">
      <c r="B1212" s="19">
        <v>10704</v>
      </c>
      <c r="C1212" s="19">
        <v>48</v>
      </c>
      <c r="D1212" s="21">
        <v>12.75</v>
      </c>
      <c r="E1212" s="19">
        <v>24</v>
      </c>
      <c r="F1212" s="20">
        <v>0</v>
      </c>
    </row>
    <row r="1213" spans="2:6" x14ac:dyDescent="0.25">
      <c r="B1213" s="19">
        <v>10705</v>
      </c>
      <c r="C1213" s="19">
        <v>31</v>
      </c>
      <c r="D1213" s="21">
        <v>12.5</v>
      </c>
      <c r="E1213" s="19">
        <v>20</v>
      </c>
      <c r="F1213" s="20">
        <v>0</v>
      </c>
    </row>
    <row r="1214" spans="2:6" x14ac:dyDescent="0.25">
      <c r="B1214" s="19">
        <v>10705</v>
      </c>
      <c r="C1214" s="19">
        <v>32</v>
      </c>
      <c r="D1214" s="21">
        <v>32</v>
      </c>
      <c r="E1214" s="19">
        <v>4</v>
      </c>
      <c r="F1214" s="20">
        <v>0</v>
      </c>
    </row>
    <row r="1215" spans="2:6" x14ac:dyDescent="0.25">
      <c r="B1215" s="19">
        <v>10706</v>
      </c>
      <c r="C1215" s="19">
        <v>16</v>
      </c>
      <c r="D1215" s="21">
        <v>17.45</v>
      </c>
      <c r="E1215" s="19">
        <v>20</v>
      </c>
      <c r="F1215" s="20">
        <v>0</v>
      </c>
    </row>
    <row r="1216" spans="2:6" x14ac:dyDescent="0.25">
      <c r="B1216" s="19">
        <v>10706</v>
      </c>
      <c r="C1216" s="19">
        <v>43</v>
      </c>
      <c r="D1216" s="21">
        <v>46</v>
      </c>
      <c r="E1216" s="19">
        <v>24</v>
      </c>
      <c r="F1216" s="20">
        <v>0</v>
      </c>
    </row>
    <row r="1217" spans="2:6" x14ac:dyDescent="0.25">
      <c r="B1217" s="19">
        <v>10706</v>
      </c>
      <c r="C1217" s="19">
        <v>59</v>
      </c>
      <c r="D1217" s="21">
        <v>55</v>
      </c>
      <c r="E1217" s="19">
        <v>8</v>
      </c>
      <c r="F1217" s="20">
        <v>0</v>
      </c>
    </row>
    <row r="1218" spans="2:6" x14ac:dyDescent="0.25">
      <c r="B1218" s="19">
        <v>10707</v>
      </c>
      <c r="C1218" s="19">
        <v>55</v>
      </c>
      <c r="D1218" s="21">
        <v>24</v>
      </c>
      <c r="E1218" s="19">
        <v>21</v>
      </c>
      <c r="F1218" s="20">
        <v>0</v>
      </c>
    </row>
    <row r="1219" spans="2:6" x14ac:dyDescent="0.25">
      <c r="B1219" s="19">
        <v>10707</v>
      </c>
      <c r="C1219" s="19">
        <v>57</v>
      </c>
      <c r="D1219" s="21">
        <v>19.5</v>
      </c>
      <c r="E1219" s="19">
        <v>40</v>
      </c>
      <c r="F1219" s="20">
        <v>0</v>
      </c>
    </row>
    <row r="1220" spans="2:6" x14ac:dyDescent="0.25">
      <c r="B1220" s="19">
        <v>10707</v>
      </c>
      <c r="C1220" s="19">
        <v>70</v>
      </c>
      <c r="D1220" s="21">
        <v>15</v>
      </c>
      <c r="E1220" s="19">
        <v>28</v>
      </c>
      <c r="F1220" s="20">
        <v>0.15000000596046401</v>
      </c>
    </row>
    <row r="1221" spans="2:6" x14ac:dyDescent="0.25">
      <c r="B1221" s="19">
        <v>10708</v>
      </c>
      <c r="C1221" s="19">
        <v>5</v>
      </c>
      <c r="D1221" s="21">
        <v>21.35</v>
      </c>
      <c r="E1221" s="19">
        <v>4</v>
      </c>
      <c r="F1221" s="20">
        <v>0</v>
      </c>
    </row>
    <row r="1222" spans="2:6" x14ac:dyDescent="0.25">
      <c r="B1222" s="19">
        <v>10708</v>
      </c>
      <c r="C1222" s="19">
        <v>36</v>
      </c>
      <c r="D1222" s="21">
        <v>19</v>
      </c>
      <c r="E1222" s="19">
        <v>5</v>
      </c>
      <c r="F1222" s="20">
        <v>0</v>
      </c>
    </row>
    <row r="1223" spans="2:6" x14ac:dyDescent="0.25">
      <c r="B1223" s="19">
        <v>10709</v>
      </c>
      <c r="C1223" s="19">
        <v>8</v>
      </c>
      <c r="D1223" s="21">
        <v>40</v>
      </c>
      <c r="E1223" s="19">
        <v>40</v>
      </c>
      <c r="F1223" s="20">
        <v>0</v>
      </c>
    </row>
    <row r="1224" spans="2:6" x14ac:dyDescent="0.25">
      <c r="B1224" s="19">
        <v>10709</v>
      </c>
      <c r="C1224" s="19">
        <v>51</v>
      </c>
      <c r="D1224" s="21">
        <v>53</v>
      </c>
      <c r="E1224" s="19">
        <v>28</v>
      </c>
      <c r="F1224" s="20">
        <v>0</v>
      </c>
    </row>
    <row r="1225" spans="2:6" x14ac:dyDescent="0.25">
      <c r="B1225" s="19">
        <v>10709</v>
      </c>
      <c r="C1225" s="19">
        <v>60</v>
      </c>
      <c r="D1225" s="21">
        <v>34</v>
      </c>
      <c r="E1225" s="19">
        <v>10</v>
      </c>
      <c r="F1225" s="20">
        <v>0</v>
      </c>
    </row>
    <row r="1226" spans="2:6" x14ac:dyDescent="0.25">
      <c r="B1226" s="19">
        <v>10710</v>
      </c>
      <c r="C1226" s="19">
        <v>19</v>
      </c>
      <c r="D1226" s="21">
        <v>9.1999999999999993</v>
      </c>
      <c r="E1226" s="19">
        <v>5</v>
      </c>
      <c r="F1226" s="20">
        <v>0</v>
      </c>
    </row>
    <row r="1227" spans="2:6" x14ac:dyDescent="0.25">
      <c r="B1227" s="19">
        <v>10710</v>
      </c>
      <c r="C1227" s="19">
        <v>47</v>
      </c>
      <c r="D1227" s="21">
        <v>9.5</v>
      </c>
      <c r="E1227" s="19">
        <v>5</v>
      </c>
      <c r="F1227" s="20">
        <v>0</v>
      </c>
    </row>
    <row r="1228" spans="2:6" x14ac:dyDescent="0.25">
      <c r="B1228" s="19">
        <v>10711</v>
      </c>
      <c r="C1228" s="19">
        <v>19</v>
      </c>
      <c r="D1228" s="21">
        <v>9.1999999999999993</v>
      </c>
      <c r="E1228" s="19">
        <v>12</v>
      </c>
      <c r="F1228" s="20">
        <v>0</v>
      </c>
    </row>
    <row r="1229" spans="2:6" x14ac:dyDescent="0.25">
      <c r="B1229" s="19">
        <v>10711</v>
      </c>
      <c r="C1229" s="19">
        <v>41</v>
      </c>
      <c r="D1229" s="21">
        <v>9.65</v>
      </c>
      <c r="E1229" s="19">
        <v>42</v>
      </c>
      <c r="F1229" s="20">
        <v>0</v>
      </c>
    </row>
    <row r="1230" spans="2:6" x14ac:dyDescent="0.25">
      <c r="B1230" s="19">
        <v>10711</v>
      </c>
      <c r="C1230" s="19">
        <v>53</v>
      </c>
      <c r="D1230" s="21">
        <v>32.799999999999997</v>
      </c>
      <c r="E1230" s="19">
        <v>120</v>
      </c>
      <c r="F1230" s="20">
        <v>0</v>
      </c>
    </row>
    <row r="1231" spans="2:6" x14ac:dyDescent="0.25">
      <c r="B1231" s="19">
        <v>10712</v>
      </c>
      <c r="C1231" s="19">
        <v>53</v>
      </c>
      <c r="D1231" s="21">
        <v>32.799999999999997</v>
      </c>
      <c r="E1231" s="19">
        <v>3</v>
      </c>
      <c r="F1231" s="20">
        <v>5.0000000745058101E-2</v>
      </c>
    </row>
    <row r="1232" spans="2:6" x14ac:dyDescent="0.25">
      <c r="B1232" s="19">
        <v>10712</v>
      </c>
      <c r="C1232" s="19">
        <v>56</v>
      </c>
      <c r="D1232" s="21">
        <v>38</v>
      </c>
      <c r="E1232" s="19">
        <v>30</v>
      </c>
      <c r="F1232" s="20">
        <v>0</v>
      </c>
    </row>
    <row r="1233" spans="2:6" x14ac:dyDescent="0.25">
      <c r="B1233" s="19">
        <v>10713</v>
      </c>
      <c r="C1233" s="19">
        <v>10</v>
      </c>
      <c r="D1233" s="21">
        <v>31</v>
      </c>
      <c r="E1233" s="19">
        <v>18</v>
      </c>
      <c r="F1233" s="20">
        <v>0</v>
      </c>
    </row>
    <row r="1234" spans="2:6" x14ac:dyDescent="0.25">
      <c r="B1234" s="19">
        <v>10713</v>
      </c>
      <c r="C1234" s="19">
        <v>26</v>
      </c>
      <c r="D1234" s="21">
        <v>31.23</v>
      </c>
      <c r="E1234" s="19">
        <v>30</v>
      </c>
      <c r="F1234" s="20">
        <v>0</v>
      </c>
    </row>
    <row r="1235" spans="2:6" x14ac:dyDescent="0.25">
      <c r="B1235" s="19">
        <v>10713</v>
      </c>
      <c r="C1235" s="19">
        <v>45</v>
      </c>
      <c r="D1235" s="21">
        <v>9.5</v>
      </c>
      <c r="E1235" s="19">
        <v>110</v>
      </c>
      <c r="F1235" s="20">
        <v>0</v>
      </c>
    </row>
    <row r="1236" spans="2:6" x14ac:dyDescent="0.25">
      <c r="B1236" s="19">
        <v>10713</v>
      </c>
      <c r="C1236" s="19">
        <v>46</v>
      </c>
      <c r="D1236" s="21">
        <v>12</v>
      </c>
      <c r="E1236" s="19">
        <v>24</v>
      </c>
      <c r="F1236" s="20">
        <v>0</v>
      </c>
    </row>
    <row r="1237" spans="2:6" x14ac:dyDescent="0.25">
      <c r="B1237" s="19">
        <v>10714</v>
      </c>
      <c r="C1237" s="19">
        <v>2</v>
      </c>
      <c r="D1237" s="21">
        <v>19</v>
      </c>
      <c r="E1237" s="19">
        <v>30</v>
      </c>
      <c r="F1237" s="20">
        <v>0.25</v>
      </c>
    </row>
    <row r="1238" spans="2:6" x14ac:dyDescent="0.25">
      <c r="B1238" s="19">
        <v>10714</v>
      </c>
      <c r="C1238" s="19">
        <v>17</v>
      </c>
      <c r="D1238" s="21">
        <v>39</v>
      </c>
      <c r="E1238" s="19">
        <v>27</v>
      </c>
      <c r="F1238" s="20">
        <v>0.25</v>
      </c>
    </row>
    <row r="1239" spans="2:6" x14ac:dyDescent="0.25">
      <c r="B1239" s="19">
        <v>10714</v>
      </c>
      <c r="C1239" s="19">
        <v>47</v>
      </c>
      <c r="D1239" s="21">
        <v>9.5</v>
      </c>
      <c r="E1239" s="19">
        <v>50</v>
      </c>
      <c r="F1239" s="20">
        <v>0.25</v>
      </c>
    </row>
    <row r="1240" spans="2:6" x14ac:dyDescent="0.25">
      <c r="B1240" s="19">
        <v>10714</v>
      </c>
      <c r="C1240" s="19">
        <v>56</v>
      </c>
      <c r="D1240" s="21">
        <v>38</v>
      </c>
      <c r="E1240" s="19">
        <v>18</v>
      </c>
      <c r="F1240" s="20">
        <v>0.25</v>
      </c>
    </row>
    <row r="1241" spans="2:6" x14ac:dyDescent="0.25">
      <c r="B1241" s="19">
        <v>10714</v>
      </c>
      <c r="C1241" s="19">
        <v>58</v>
      </c>
      <c r="D1241" s="21">
        <v>13.25</v>
      </c>
      <c r="E1241" s="19">
        <v>12</v>
      </c>
      <c r="F1241" s="20">
        <v>0.25</v>
      </c>
    </row>
    <row r="1242" spans="2:6" x14ac:dyDescent="0.25">
      <c r="B1242" s="19">
        <v>10715</v>
      </c>
      <c r="C1242" s="19">
        <v>10</v>
      </c>
      <c r="D1242" s="21">
        <v>31</v>
      </c>
      <c r="E1242" s="19">
        <v>21</v>
      </c>
      <c r="F1242" s="20">
        <v>0</v>
      </c>
    </row>
    <row r="1243" spans="2:6" x14ac:dyDescent="0.25">
      <c r="B1243" s="19">
        <v>10715</v>
      </c>
      <c r="C1243" s="19">
        <v>71</v>
      </c>
      <c r="D1243" s="21">
        <v>21.5</v>
      </c>
      <c r="E1243" s="19">
        <v>30</v>
      </c>
      <c r="F1243" s="20">
        <v>0</v>
      </c>
    </row>
    <row r="1244" spans="2:6" x14ac:dyDescent="0.25">
      <c r="B1244" s="19">
        <v>10716</v>
      </c>
      <c r="C1244" s="19">
        <v>21</v>
      </c>
      <c r="D1244" s="21">
        <v>10</v>
      </c>
      <c r="E1244" s="19">
        <v>5</v>
      </c>
      <c r="F1244" s="20">
        <v>0</v>
      </c>
    </row>
    <row r="1245" spans="2:6" x14ac:dyDescent="0.25">
      <c r="B1245" s="19">
        <v>10716</v>
      </c>
      <c r="C1245" s="19">
        <v>51</v>
      </c>
      <c r="D1245" s="21">
        <v>53</v>
      </c>
      <c r="E1245" s="19">
        <v>7</v>
      </c>
      <c r="F1245" s="20">
        <v>0</v>
      </c>
    </row>
    <row r="1246" spans="2:6" x14ac:dyDescent="0.25">
      <c r="B1246" s="19">
        <v>10716</v>
      </c>
      <c r="C1246" s="19">
        <v>61</v>
      </c>
      <c r="D1246" s="21">
        <v>28.5</v>
      </c>
      <c r="E1246" s="19">
        <v>10</v>
      </c>
      <c r="F1246" s="20">
        <v>0</v>
      </c>
    </row>
    <row r="1247" spans="2:6" x14ac:dyDescent="0.25">
      <c r="B1247" s="19">
        <v>10717</v>
      </c>
      <c r="C1247" s="19">
        <v>21</v>
      </c>
      <c r="D1247" s="21">
        <v>10</v>
      </c>
      <c r="E1247" s="19">
        <v>32</v>
      </c>
      <c r="F1247" s="20">
        <v>5.0000000745058101E-2</v>
      </c>
    </row>
    <row r="1248" spans="2:6" x14ac:dyDescent="0.25">
      <c r="B1248" s="19">
        <v>10717</v>
      </c>
      <c r="C1248" s="19">
        <v>54</v>
      </c>
      <c r="D1248" s="21">
        <v>7.45</v>
      </c>
      <c r="E1248" s="19">
        <v>15</v>
      </c>
      <c r="F1248" s="20">
        <v>0</v>
      </c>
    </row>
    <row r="1249" spans="2:6" x14ac:dyDescent="0.25">
      <c r="B1249" s="19">
        <v>10717</v>
      </c>
      <c r="C1249" s="19">
        <v>69</v>
      </c>
      <c r="D1249" s="21">
        <v>36</v>
      </c>
      <c r="E1249" s="19">
        <v>25</v>
      </c>
      <c r="F1249" s="20">
        <v>5.0000000745058101E-2</v>
      </c>
    </row>
    <row r="1250" spans="2:6" x14ac:dyDescent="0.25">
      <c r="B1250" s="19">
        <v>10718</v>
      </c>
      <c r="C1250" s="19">
        <v>12</v>
      </c>
      <c r="D1250" s="21">
        <v>38</v>
      </c>
      <c r="E1250" s="19">
        <v>36</v>
      </c>
      <c r="F1250" s="20">
        <v>0</v>
      </c>
    </row>
    <row r="1251" spans="2:6" x14ac:dyDescent="0.25">
      <c r="B1251" s="19">
        <v>10718</v>
      </c>
      <c r="C1251" s="19">
        <v>16</v>
      </c>
      <c r="D1251" s="21">
        <v>17.45</v>
      </c>
      <c r="E1251" s="19">
        <v>20</v>
      </c>
      <c r="F1251" s="20">
        <v>0</v>
      </c>
    </row>
    <row r="1252" spans="2:6" x14ac:dyDescent="0.25">
      <c r="B1252" s="19">
        <v>10718</v>
      </c>
      <c r="C1252" s="19">
        <v>36</v>
      </c>
      <c r="D1252" s="21">
        <v>19</v>
      </c>
      <c r="E1252" s="19">
        <v>40</v>
      </c>
      <c r="F1252" s="20">
        <v>0</v>
      </c>
    </row>
    <row r="1253" spans="2:6" x14ac:dyDescent="0.25">
      <c r="B1253" s="19">
        <v>10718</v>
      </c>
      <c r="C1253" s="19">
        <v>62</v>
      </c>
      <c r="D1253" s="21">
        <v>49.3</v>
      </c>
      <c r="E1253" s="19">
        <v>20</v>
      </c>
      <c r="F1253" s="20">
        <v>0</v>
      </c>
    </row>
    <row r="1254" spans="2:6" x14ac:dyDescent="0.25">
      <c r="B1254" s="19">
        <v>10719</v>
      </c>
      <c r="C1254" s="19">
        <v>18</v>
      </c>
      <c r="D1254" s="21">
        <v>62.5</v>
      </c>
      <c r="E1254" s="19">
        <v>12</v>
      </c>
      <c r="F1254" s="20">
        <v>0.25</v>
      </c>
    </row>
    <row r="1255" spans="2:6" x14ac:dyDescent="0.25">
      <c r="B1255" s="19">
        <v>10719</v>
      </c>
      <c r="C1255" s="19">
        <v>30</v>
      </c>
      <c r="D1255" s="21">
        <v>25.89</v>
      </c>
      <c r="E1255" s="19">
        <v>3</v>
      </c>
      <c r="F1255" s="20">
        <v>0.25</v>
      </c>
    </row>
    <row r="1256" spans="2:6" x14ac:dyDescent="0.25">
      <c r="B1256" s="19">
        <v>10719</v>
      </c>
      <c r="C1256" s="19">
        <v>54</v>
      </c>
      <c r="D1256" s="21">
        <v>7.45</v>
      </c>
      <c r="E1256" s="19">
        <v>40</v>
      </c>
      <c r="F1256" s="20">
        <v>0.25</v>
      </c>
    </row>
    <row r="1257" spans="2:6" x14ac:dyDescent="0.25">
      <c r="B1257" s="19">
        <v>10720</v>
      </c>
      <c r="C1257" s="19">
        <v>35</v>
      </c>
      <c r="D1257" s="21">
        <v>18</v>
      </c>
      <c r="E1257" s="19">
        <v>21</v>
      </c>
      <c r="F1257" s="20">
        <v>0</v>
      </c>
    </row>
    <row r="1258" spans="2:6" x14ac:dyDescent="0.25">
      <c r="B1258" s="19">
        <v>10720</v>
      </c>
      <c r="C1258" s="19">
        <v>71</v>
      </c>
      <c r="D1258" s="21">
        <v>21.5</v>
      </c>
      <c r="E1258" s="19">
        <v>8</v>
      </c>
      <c r="F1258" s="20">
        <v>0</v>
      </c>
    </row>
    <row r="1259" spans="2:6" x14ac:dyDescent="0.25">
      <c r="B1259" s="19">
        <v>10721</v>
      </c>
      <c r="C1259" s="19">
        <v>44</v>
      </c>
      <c r="D1259" s="21">
        <v>19.45</v>
      </c>
      <c r="E1259" s="19">
        <v>50</v>
      </c>
      <c r="F1259" s="20">
        <v>5.0000000745058101E-2</v>
      </c>
    </row>
    <row r="1260" spans="2:6" x14ac:dyDescent="0.25">
      <c r="B1260" s="19">
        <v>10722</v>
      </c>
      <c r="C1260" s="19">
        <v>2</v>
      </c>
      <c r="D1260" s="21">
        <v>19</v>
      </c>
      <c r="E1260" s="19">
        <v>3</v>
      </c>
      <c r="F1260" s="20">
        <v>0</v>
      </c>
    </row>
    <row r="1261" spans="2:6" x14ac:dyDescent="0.25">
      <c r="B1261" s="19">
        <v>10722</v>
      </c>
      <c r="C1261" s="19">
        <v>31</v>
      </c>
      <c r="D1261" s="21">
        <v>12.5</v>
      </c>
      <c r="E1261" s="19">
        <v>50</v>
      </c>
      <c r="F1261" s="20">
        <v>0</v>
      </c>
    </row>
    <row r="1262" spans="2:6" x14ac:dyDescent="0.25">
      <c r="B1262" s="19">
        <v>10722</v>
      </c>
      <c r="C1262" s="19">
        <v>68</v>
      </c>
      <c r="D1262" s="21">
        <v>12.5</v>
      </c>
      <c r="E1262" s="19">
        <v>45</v>
      </c>
      <c r="F1262" s="20">
        <v>0</v>
      </c>
    </row>
    <row r="1263" spans="2:6" x14ac:dyDescent="0.25">
      <c r="B1263" s="19">
        <v>10722</v>
      </c>
      <c r="C1263" s="19">
        <v>75</v>
      </c>
      <c r="D1263" s="21">
        <v>7.75</v>
      </c>
      <c r="E1263" s="19">
        <v>42</v>
      </c>
      <c r="F1263" s="20">
        <v>0</v>
      </c>
    </row>
    <row r="1264" spans="2:6" x14ac:dyDescent="0.25">
      <c r="B1264" s="19">
        <v>10723</v>
      </c>
      <c r="C1264" s="19">
        <v>26</v>
      </c>
      <c r="D1264" s="21">
        <v>31.23</v>
      </c>
      <c r="E1264" s="19">
        <v>15</v>
      </c>
      <c r="F1264" s="20">
        <v>0</v>
      </c>
    </row>
    <row r="1265" spans="2:6" x14ac:dyDescent="0.25">
      <c r="B1265" s="19">
        <v>10724</v>
      </c>
      <c r="C1265" s="19">
        <v>10</v>
      </c>
      <c r="D1265" s="21">
        <v>31</v>
      </c>
      <c r="E1265" s="19">
        <v>16</v>
      </c>
      <c r="F1265" s="20">
        <v>0</v>
      </c>
    </row>
    <row r="1266" spans="2:6" x14ac:dyDescent="0.25">
      <c r="B1266" s="19">
        <v>10724</v>
      </c>
      <c r="C1266" s="19">
        <v>61</v>
      </c>
      <c r="D1266" s="21">
        <v>28.5</v>
      </c>
      <c r="E1266" s="19">
        <v>5</v>
      </c>
      <c r="F1266" s="20">
        <v>0</v>
      </c>
    </row>
    <row r="1267" spans="2:6" x14ac:dyDescent="0.25">
      <c r="B1267" s="19">
        <v>10725</v>
      </c>
      <c r="C1267" s="19">
        <v>41</v>
      </c>
      <c r="D1267" s="21">
        <v>9.65</v>
      </c>
      <c r="E1267" s="19">
        <v>12</v>
      </c>
      <c r="F1267" s="20">
        <v>0</v>
      </c>
    </row>
    <row r="1268" spans="2:6" x14ac:dyDescent="0.25">
      <c r="B1268" s="19">
        <v>10725</v>
      </c>
      <c r="C1268" s="19">
        <v>52</v>
      </c>
      <c r="D1268" s="21">
        <v>7</v>
      </c>
      <c r="E1268" s="19">
        <v>4</v>
      </c>
      <c r="F1268" s="20">
        <v>0</v>
      </c>
    </row>
    <row r="1269" spans="2:6" x14ac:dyDescent="0.25">
      <c r="B1269" s="19">
        <v>10725</v>
      </c>
      <c r="C1269" s="19">
        <v>55</v>
      </c>
      <c r="D1269" s="21">
        <v>24</v>
      </c>
      <c r="E1269" s="19">
        <v>6</v>
      </c>
      <c r="F1269" s="20">
        <v>0</v>
      </c>
    </row>
    <row r="1270" spans="2:6" x14ac:dyDescent="0.25">
      <c r="B1270" s="19">
        <v>10726</v>
      </c>
      <c r="C1270" s="19">
        <v>4</v>
      </c>
      <c r="D1270" s="21">
        <v>22</v>
      </c>
      <c r="E1270" s="19">
        <v>25</v>
      </c>
      <c r="F1270" s="20">
        <v>0</v>
      </c>
    </row>
    <row r="1271" spans="2:6" x14ac:dyDescent="0.25">
      <c r="B1271" s="19">
        <v>10726</v>
      </c>
      <c r="C1271" s="19">
        <v>11</v>
      </c>
      <c r="D1271" s="21">
        <v>21</v>
      </c>
      <c r="E1271" s="19">
        <v>5</v>
      </c>
      <c r="F1271" s="20">
        <v>0</v>
      </c>
    </row>
    <row r="1272" spans="2:6" x14ac:dyDescent="0.25">
      <c r="B1272" s="19">
        <v>10727</v>
      </c>
      <c r="C1272" s="19">
        <v>17</v>
      </c>
      <c r="D1272" s="21">
        <v>39</v>
      </c>
      <c r="E1272" s="19">
        <v>20</v>
      </c>
      <c r="F1272" s="20">
        <v>5.0000000745058101E-2</v>
      </c>
    </row>
    <row r="1273" spans="2:6" x14ac:dyDescent="0.25">
      <c r="B1273" s="19">
        <v>10727</v>
      </c>
      <c r="C1273" s="19">
        <v>56</v>
      </c>
      <c r="D1273" s="21">
        <v>38</v>
      </c>
      <c r="E1273" s="19">
        <v>10</v>
      </c>
      <c r="F1273" s="20">
        <v>5.0000000745058101E-2</v>
      </c>
    </row>
    <row r="1274" spans="2:6" x14ac:dyDescent="0.25">
      <c r="B1274" s="19">
        <v>10727</v>
      </c>
      <c r="C1274" s="19">
        <v>59</v>
      </c>
      <c r="D1274" s="21">
        <v>55</v>
      </c>
      <c r="E1274" s="19">
        <v>10</v>
      </c>
      <c r="F1274" s="20">
        <v>5.0000000745058101E-2</v>
      </c>
    </row>
    <row r="1275" spans="2:6" x14ac:dyDescent="0.25">
      <c r="B1275" s="19">
        <v>10728</v>
      </c>
      <c r="C1275" s="19">
        <v>30</v>
      </c>
      <c r="D1275" s="21">
        <v>25.89</v>
      </c>
      <c r="E1275" s="19">
        <v>15</v>
      </c>
      <c r="F1275" s="20">
        <v>0</v>
      </c>
    </row>
    <row r="1276" spans="2:6" x14ac:dyDescent="0.25">
      <c r="B1276" s="19">
        <v>10728</v>
      </c>
      <c r="C1276" s="19">
        <v>40</v>
      </c>
      <c r="D1276" s="21">
        <v>18.399999999999999</v>
      </c>
      <c r="E1276" s="19">
        <v>6</v>
      </c>
      <c r="F1276" s="20">
        <v>0</v>
      </c>
    </row>
    <row r="1277" spans="2:6" x14ac:dyDescent="0.25">
      <c r="B1277" s="19">
        <v>10728</v>
      </c>
      <c r="C1277" s="19">
        <v>55</v>
      </c>
      <c r="D1277" s="21">
        <v>24</v>
      </c>
      <c r="E1277" s="19">
        <v>12</v>
      </c>
      <c r="F1277" s="20">
        <v>0</v>
      </c>
    </row>
    <row r="1278" spans="2:6" x14ac:dyDescent="0.25">
      <c r="B1278" s="19">
        <v>10728</v>
      </c>
      <c r="C1278" s="19">
        <v>60</v>
      </c>
      <c r="D1278" s="21">
        <v>34</v>
      </c>
      <c r="E1278" s="19">
        <v>15</v>
      </c>
      <c r="F1278" s="20">
        <v>0</v>
      </c>
    </row>
    <row r="1279" spans="2:6" x14ac:dyDescent="0.25">
      <c r="B1279" s="19">
        <v>10729</v>
      </c>
      <c r="C1279" s="19">
        <v>1</v>
      </c>
      <c r="D1279" s="21">
        <v>18</v>
      </c>
      <c r="E1279" s="19">
        <v>50</v>
      </c>
      <c r="F1279" s="20">
        <v>0</v>
      </c>
    </row>
    <row r="1280" spans="2:6" x14ac:dyDescent="0.25">
      <c r="B1280" s="19">
        <v>10729</v>
      </c>
      <c r="C1280" s="19">
        <v>21</v>
      </c>
      <c r="D1280" s="21">
        <v>10</v>
      </c>
      <c r="E1280" s="19">
        <v>30</v>
      </c>
      <c r="F1280" s="20">
        <v>0</v>
      </c>
    </row>
    <row r="1281" spans="2:6" x14ac:dyDescent="0.25">
      <c r="B1281" s="19">
        <v>10729</v>
      </c>
      <c r="C1281" s="19">
        <v>50</v>
      </c>
      <c r="D1281" s="21">
        <v>16.25</v>
      </c>
      <c r="E1281" s="19">
        <v>40</v>
      </c>
      <c r="F1281" s="20">
        <v>0</v>
      </c>
    </row>
    <row r="1282" spans="2:6" x14ac:dyDescent="0.25">
      <c r="B1282" s="19">
        <v>10730</v>
      </c>
      <c r="C1282" s="19">
        <v>16</v>
      </c>
      <c r="D1282" s="21">
        <v>17.45</v>
      </c>
      <c r="E1282" s="19">
        <v>15</v>
      </c>
      <c r="F1282" s="20">
        <v>5.0000000745058101E-2</v>
      </c>
    </row>
    <row r="1283" spans="2:6" x14ac:dyDescent="0.25">
      <c r="B1283" s="19">
        <v>10730</v>
      </c>
      <c r="C1283" s="19">
        <v>31</v>
      </c>
      <c r="D1283" s="21">
        <v>12.5</v>
      </c>
      <c r="E1283" s="19">
        <v>3</v>
      </c>
      <c r="F1283" s="20">
        <v>5.0000000745058101E-2</v>
      </c>
    </row>
    <row r="1284" spans="2:6" x14ac:dyDescent="0.25">
      <c r="B1284" s="19">
        <v>10730</v>
      </c>
      <c r="C1284" s="19">
        <v>65</v>
      </c>
      <c r="D1284" s="21">
        <v>21.05</v>
      </c>
      <c r="E1284" s="19">
        <v>10</v>
      </c>
      <c r="F1284" s="20">
        <v>5.0000000745058101E-2</v>
      </c>
    </row>
    <row r="1285" spans="2:6" x14ac:dyDescent="0.25">
      <c r="B1285" s="19">
        <v>10731</v>
      </c>
      <c r="C1285" s="19">
        <v>21</v>
      </c>
      <c r="D1285" s="21">
        <v>10</v>
      </c>
      <c r="E1285" s="19">
        <v>40</v>
      </c>
      <c r="F1285" s="20">
        <v>5.0000000745058101E-2</v>
      </c>
    </row>
    <row r="1286" spans="2:6" x14ac:dyDescent="0.25">
      <c r="B1286" s="19">
        <v>10731</v>
      </c>
      <c r="C1286" s="19">
        <v>51</v>
      </c>
      <c r="D1286" s="21">
        <v>53</v>
      </c>
      <c r="E1286" s="19">
        <v>30</v>
      </c>
      <c r="F1286" s="20">
        <v>5.0000000745058101E-2</v>
      </c>
    </row>
    <row r="1287" spans="2:6" x14ac:dyDescent="0.25">
      <c r="B1287" s="19">
        <v>10732</v>
      </c>
      <c r="C1287" s="19">
        <v>76</v>
      </c>
      <c r="D1287" s="21">
        <v>18</v>
      </c>
      <c r="E1287" s="19">
        <v>20</v>
      </c>
      <c r="F1287" s="20">
        <v>0</v>
      </c>
    </row>
    <row r="1288" spans="2:6" x14ac:dyDescent="0.25">
      <c r="B1288" s="19">
        <v>10733</v>
      </c>
      <c r="C1288" s="19">
        <v>14</v>
      </c>
      <c r="D1288" s="21">
        <v>23.25</v>
      </c>
      <c r="E1288" s="19">
        <v>16</v>
      </c>
      <c r="F1288" s="20">
        <v>0</v>
      </c>
    </row>
    <row r="1289" spans="2:6" x14ac:dyDescent="0.25">
      <c r="B1289" s="19">
        <v>10733</v>
      </c>
      <c r="C1289" s="19">
        <v>28</v>
      </c>
      <c r="D1289" s="21">
        <v>45.6</v>
      </c>
      <c r="E1289" s="19">
        <v>20</v>
      </c>
      <c r="F1289" s="20">
        <v>0</v>
      </c>
    </row>
    <row r="1290" spans="2:6" x14ac:dyDescent="0.25">
      <c r="B1290" s="19">
        <v>10733</v>
      </c>
      <c r="C1290" s="19">
        <v>52</v>
      </c>
      <c r="D1290" s="21">
        <v>7</v>
      </c>
      <c r="E1290" s="19">
        <v>25</v>
      </c>
      <c r="F1290" s="20">
        <v>0</v>
      </c>
    </row>
    <row r="1291" spans="2:6" x14ac:dyDescent="0.25">
      <c r="B1291" s="19">
        <v>10734</v>
      </c>
      <c r="C1291" s="19">
        <v>6</v>
      </c>
      <c r="D1291" s="21">
        <v>25</v>
      </c>
      <c r="E1291" s="19">
        <v>30</v>
      </c>
      <c r="F1291" s="20">
        <v>0</v>
      </c>
    </row>
    <row r="1292" spans="2:6" x14ac:dyDescent="0.25">
      <c r="B1292" s="19">
        <v>10734</v>
      </c>
      <c r="C1292" s="19">
        <v>30</v>
      </c>
      <c r="D1292" s="21">
        <v>25.89</v>
      </c>
      <c r="E1292" s="19">
        <v>15</v>
      </c>
      <c r="F1292" s="20">
        <v>0</v>
      </c>
    </row>
    <row r="1293" spans="2:6" x14ac:dyDescent="0.25">
      <c r="B1293" s="19">
        <v>10734</v>
      </c>
      <c r="C1293" s="19">
        <v>76</v>
      </c>
      <c r="D1293" s="21">
        <v>18</v>
      </c>
      <c r="E1293" s="19">
        <v>20</v>
      </c>
      <c r="F1293" s="20">
        <v>0</v>
      </c>
    </row>
    <row r="1294" spans="2:6" x14ac:dyDescent="0.25">
      <c r="B1294" s="19">
        <v>10735</v>
      </c>
      <c r="C1294" s="19">
        <v>61</v>
      </c>
      <c r="D1294" s="21">
        <v>28.5</v>
      </c>
      <c r="E1294" s="19">
        <v>20</v>
      </c>
      <c r="F1294" s="20">
        <v>0.10000000149011599</v>
      </c>
    </row>
    <row r="1295" spans="2:6" x14ac:dyDescent="0.25">
      <c r="B1295" s="19">
        <v>10735</v>
      </c>
      <c r="C1295" s="19">
        <v>77</v>
      </c>
      <c r="D1295" s="21">
        <v>13</v>
      </c>
      <c r="E1295" s="19">
        <v>2</v>
      </c>
      <c r="F1295" s="20">
        <v>0.10000000149011599</v>
      </c>
    </row>
    <row r="1296" spans="2:6" x14ac:dyDescent="0.25">
      <c r="B1296" s="19">
        <v>10736</v>
      </c>
      <c r="C1296" s="19">
        <v>65</v>
      </c>
      <c r="D1296" s="21">
        <v>21.05</v>
      </c>
      <c r="E1296" s="19">
        <v>40</v>
      </c>
      <c r="F1296" s="20">
        <v>0</v>
      </c>
    </row>
    <row r="1297" spans="2:6" x14ac:dyDescent="0.25">
      <c r="B1297" s="19">
        <v>10736</v>
      </c>
      <c r="C1297" s="19">
        <v>75</v>
      </c>
      <c r="D1297" s="21">
        <v>7.75</v>
      </c>
      <c r="E1297" s="19">
        <v>20</v>
      </c>
      <c r="F1297" s="20">
        <v>0</v>
      </c>
    </row>
    <row r="1298" spans="2:6" x14ac:dyDescent="0.25">
      <c r="B1298" s="19">
        <v>10737</v>
      </c>
      <c r="C1298" s="19">
        <v>13</v>
      </c>
      <c r="D1298" s="21">
        <v>6</v>
      </c>
      <c r="E1298" s="19">
        <v>4</v>
      </c>
      <c r="F1298" s="20">
        <v>0</v>
      </c>
    </row>
    <row r="1299" spans="2:6" x14ac:dyDescent="0.25">
      <c r="B1299" s="19">
        <v>10737</v>
      </c>
      <c r="C1299" s="19">
        <v>41</v>
      </c>
      <c r="D1299" s="21">
        <v>9.65</v>
      </c>
      <c r="E1299" s="19">
        <v>12</v>
      </c>
      <c r="F1299" s="20">
        <v>0</v>
      </c>
    </row>
    <row r="1300" spans="2:6" x14ac:dyDescent="0.25">
      <c r="B1300" s="19">
        <v>10738</v>
      </c>
      <c r="C1300" s="19">
        <v>16</v>
      </c>
      <c r="D1300" s="21">
        <v>17.45</v>
      </c>
      <c r="E1300" s="19">
        <v>3</v>
      </c>
      <c r="F1300" s="20">
        <v>0</v>
      </c>
    </row>
    <row r="1301" spans="2:6" x14ac:dyDescent="0.25">
      <c r="B1301" s="19">
        <v>10739</v>
      </c>
      <c r="C1301" s="19">
        <v>36</v>
      </c>
      <c r="D1301" s="21">
        <v>19</v>
      </c>
      <c r="E1301" s="19">
        <v>6</v>
      </c>
      <c r="F1301" s="20">
        <v>0</v>
      </c>
    </row>
    <row r="1302" spans="2:6" x14ac:dyDescent="0.25">
      <c r="B1302" s="19">
        <v>10739</v>
      </c>
      <c r="C1302" s="19">
        <v>52</v>
      </c>
      <c r="D1302" s="21">
        <v>7</v>
      </c>
      <c r="E1302" s="19">
        <v>18</v>
      </c>
      <c r="F1302" s="20">
        <v>0</v>
      </c>
    </row>
    <row r="1303" spans="2:6" x14ac:dyDescent="0.25">
      <c r="B1303" s="19">
        <v>10740</v>
      </c>
      <c r="C1303" s="19">
        <v>28</v>
      </c>
      <c r="D1303" s="21">
        <v>45.6</v>
      </c>
      <c r="E1303" s="19">
        <v>5</v>
      </c>
      <c r="F1303" s="20">
        <v>0.20000000298023199</v>
      </c>
    </row>
    <row r="1304" spans="2:6" x14ac:dyDescent="0.25">
      <c r="B1304" s="19">
        <v>10740</v>
      </c>
      <c r="C1304" s="19">
        <v>35</v>
      </c>
      <c r="D1304" s="21">
        <v>18</v>
      </c>
      <c r="E1304" s="19">
        <v>35</v>
      </c>
      <c r="F1304" s="20">
        <v>0.20000000298023199</v>
      </c>
    </row>
    <row r="1305" spans="2:6" x14ac:dyDescent="0.25">
      <c r="B1305" s="19">
        <v>10740</v>
      </c>
      <c r="C1305" s="19">
        <v>45</v>
      </c>
      <c r="D1305" s="21">
        <v>9.5</v>
      </c>
      <c r="E1305" s="19">
        <v>40</v>
      </c>
      <c r="F1305" s="20">
        <v>0.20000000298023199</v>
      </c>
    </row>
    <row r="1306" spans="2:6" x14ac:dyDescent="0.25">
      <c r="B1306" s="19">
        <v>10740</v>
      </c>
      <c r="C1306" s="19">
        <v>56</v>
      </c>
      <c r="D1306" s="21">
        <v>38</v>
      </c>
      <c r="E1306" s="19">
        <v>14</v>
      </c>
      <c r="F1306" s="20">
        <v>0.20000000298023199</v>
      </c>
    </row>
    <row r="1307" spans="2:6" x14ac:dyDescent="0.25">
      <c r="B1307" s="19">
        <v>10741</v>
      </c>
      <c r="C1307" s="19">
        <v>2</v>
      </c>
      <c r="D1307" s="21">
        <v>19</v>
      </c>
      <c r="E1307" s="19">
        <v>15</v>
      </c>
      <c r="F1307" s="20">
        <v>0.20000000298023199</v>
      </c>
    </row>
    <row r="1308" spans="2:6" x14ac:dyDescent="0.25">
      <c r="B1308" s="19">
        <v>10742</v>
      </c>
      <c r="C1308" s="19">
        <v>3</v>
      </c>
      <c r="D1308" s="21">
        <v>10</v>
      </c>
      <c r="E1308" s="19">
        <v>20</v>
      </c>
      <c r="F1308" s="20">
        <v>0</v>
      </c>
    </row>
    <row r="1309" spans="2:6" x14ac:dyDescent="0.25">
      <c r="B1309" s="19">
        <v>10742</v>
      </c>
      <c r="C1309" s="19">
        <v>60</v>
      </c>
      <c r="D1309" s="21">
        <v>34</v>
      </c>
      <c r="E1309" s="19">
        <v>50</v>
      </c>
      <c r="F1309" s="20">
        <v>0</v>
      </c>
    </row>
    <row r="1310" spans="2:6" x14ac:dyDescent="0.25">
      <c r="B1310" s="19">
        <v>10742</v>
      </c>
      <c r="C1310" s="19">
        <v>72</v>
      </c>
      <c r="D1310" s="21">
        <v>34.799999999999997</v>
      </c>
      <c r="E1310" s="19">
        <v>35</v>
      </c>
      <c r="F1310" s="20">
        <v>0</v>
      </c>
    </row>
    <row r="1311" spans="2:6" x14ac:dyDescent="0.25">
      <c r="B1311" s="19">
        <v>10743</v>
      </c>
      <c r="C1311" s="19">
        <v>46</v>
      </c>
      <c r="D1311" s="21">
        <v>12</v>
      </c>
      <c r="E1311" s="19">
        <v>28</v>
      </c>
      <c r="F1311" s="20">
        <v>5.0000000745058101E-2</v>
      </c>
    </row>
    <row r="1312" spans="2:6" x14ac:dyDescent="0.25">
      <c r="B1312" s="19">
        <v>10744</v>
      </c>
      <c r="C1312" s="19">
        <v>40</v>
      </c>
      <c r="D1312" s="21">
        <v>18.399999999999999</v>
      </c>
      <c r="E1312" s="19">
        <v>50</v>
      </c>
      <c r="F1312" s="20">
        <v>0.20000000298023199</v>
      </c>
    </row>
    <row r="1313" spans="2:6" x14ac:dyDescent="0.25">
      <c r="B1313" s="19">
        <v>10745</v>
      </c>
      <c r="C1313" s="19">
        <v>18</v>
      </c>
      <c r="D1313" s="21">
        <v>62.5</v>
      </c>
      <c r="E1313" s="19">
        <v>24</v>
      </c>
      <c r="F1313" s="20">
        <v>0</v>
      </c>
    </row>
    <row r="1314" spans="2:6" x14ac:dyDescent="0.25">
      <c r="B1314" s="19">
        <v>10745</v>
      </c>
      <c r="C1314" s="19">
        <v>44</v>
      </c>
      <c r="D1314" s="21">
        <v>19.45</v>
      </c>
      <c r="E1314" s="19">
        <v>16</v>
      </c>
      <c r="F1314" s="20">
        <v>0</v>
      </c>
    </row>
    <row r="1315" spans="2:6" x14ac:dyDescent="0.25">
      <c r="B1315" s="19">
        <v>10745</v>
      </c>
      <c r="C1315" s="19">
        <v>59</v>
      </c>
      <c r="D1315" s="21">
        <v>55</v>
      </c>
      <c r="E1315" s="19">
        <v>45</v>
      </c>
      <c r="F1315" s="20">
        <v>0</v>
      </c>
    </row>
    <row r="1316" spans="2:6" x14ac:dyDescent="0.25">
      <c r="B1316" s="19">
        <v>10745</v>
      </c>
      <c r="C1316" s="19">
        <v>72</v>
      </c>
      <c r="D1316" s="21">
        <v>34.799999999999997</v>
      </c>
      <c r="E1316" s="19">
        <v>7</v>
      </c>
      <c r="F1316" s="20">
        <v>0</v>
      </c>
    </row>
    <row r="1317" spans="2:6" x14ac:dyDescent="0.25">
      <c r="B1317" s="19">
        <v>10746</v>
      </c>
      <c r="C1317" s="19">
        <v>13</v>
      </c>
      <c r="D1317" s="21">
        <v>6</v>
      </c>
      <c r="E1317" s="19">
        <v>6</v>
      </c>
      <c r="F1317" s="20">
        <v>0</v>
      </c>
    </row>
    <row r="1318" spans="2:6" x14ac:dyDescent="0.25">
      <c r="B1318" s="19">
        <v>10746</v>
      </c>
      <c r="C1318" s="19">
        <v>42</v>
      </c>
      <c r="D1318" s="21">
        <v>14</v>
      </c>
      <c r="E1318" s="19">
        <v>28</v>
      </c>
      <c r="F1318" s="20">
        <v>0</v>
      </c>
    </row>
    <row r="1319" spans="2:6" x14ac:dyDescent="0.25">
      <c r="B1319" s="19">
        <v>10746</v>
      </c>
      <c r="C1319" s="19">
        <v>62</v>
      </c>
      <c r="D1319" s="21">
        <v>49.3</v>
      </c>
      <c r="E1319" s="19">
        <v>9</v>
      </c>
      <c r="F1319" s="20">
        <v>0</v>
      </c>
    </row>
    <row r="1320" spans="2:6" x14ac:dyDescent="0.25">
      <c r="B1320" s="19">
        <v>10746</v>
      </c>
      <c r="C1320" s="19">
        <v>69</v>
      </c>
      <c r="D1320" s="21">
        <v>36</v>
      </c>
      <c r="E1320" s="19">
        <v>40</v>
      </c>
      <c r="F1320" s="20">
        <v>0</v>
      </c>
    </row>
    <row r="1321" spans="2:6" x14ac:dyDescent="0.25">
      <c r="B1321" s="19">
        <v>10747</v>
      </c>
      <c r="C1321" s="19">
        <v>31</v>
      </c>
      <c r="D1321" s="21">
        <v>12.5</v>
      </c>
      <c r="E1321" s="19">
        <v>8</v>
      </c>
      <c r="F1321" s="20">
        <v>0</v>
      </c>
    </row>
    <row r="1322" spans="2:6" x14ac:dyDescent="0.25">
      <c r="B1322" s="19">
        <v>10747</v>
      </c>
      <c r="C1322" s="19">
        <v>41</v>
      </c>
      <c r="D1322" s="21">
        <v>9.65</v>
      </c>
      <c r="E1322" s="19">
        <v>35</v>
      </c>
      <c r="F1322" s="20">
        <v>0</v>
      </c>
    </row>
    <row r="1323" spans="2:6" x14ac:dyDescent="0.25">
      <c r="B1323" s="19">
        <v>10747</v>
      </c>
      <c r="C1323" s="19">
        <v>63</v>
      </c>
      <c r="D1323" s="21">
        <v>43.9</v>
      </c>
      <c r="E1323" s="19">
        <v>9</v>
      </c>
      <c r="F1323" s="20">
        <v>0</v>
      </c>
    </row>
    <row r="1324" spans="2:6" x14ac:dyDescent="0.25">
      <c r="B1324" s="19">
        <v>10747</v>
      </c>
      <c r="C1324" s="19">
        <v>69</v>
      </c>
      <c r="D1324" s="21">
        <v>36</v>
      </c>
      <c r="E1324" s="19">
        <v>30</v>
      </c>
      <c r="F1324" s="20">
        <v>0</v>
      </c>
    </row>
    <row r="1325" spans="2:6" x14ac:dyDescent="0.25">
      <c r="B1325" s="19">
        <v>10748</v>
      </c>
      <c r="C1325" s="19">
        <v>23</v>
      </c>
      <c r="D1325" s="21">
        <v>9</v>
      </c>
      <c r="E1325" s="19">
        <v>44</v>
      </c>
      <c r="F1325" s="20">
        <v>0</v>
      </c>
    </row>
    <row r="1326" spans="2:6" x14ac:dyDescent="0.25">
      <c r="B1326" s="19">
        <v>10748</v>
      </c>
      <c r="C1326" s="19">
        <v>40</v>
      </c>
      <c r="D1326" s="21">
        <v>18.399999999999999</v>
      </c>
      <c r="E1326" s="19">
        <v>40</v>
      </c>
      <c r="F1326" s="20">
        <v>0</v>
      </c>
    </row>
    <row r="1327" spans="2:6" x14ac:dyDescent="0.25">
      <c r="B1327" s="19">
        <v>10748</v>
      </c>
      <c r="C1327" s="19">
        <v>56</v>
      </c>
      <c r="D1327" s="21">
        <v>38</v>
      </c>
      <c r="E1327" s="19">
        <v>28</v>
      </c>
      <c r="F1327" s="20">
        <v>0</v>
      </c>
    </row>
    <row r="1328" spans="2:6" x14ac:dyDescent="0.25">
      <c r="B1328" s="19">
        <v>10749</v>
      </c>
      <c r="C1328" s="19">
        <v>56</v>
      </c>
      <c r="D1328" s="21">
        <v>38</v>
      </c>
      <c r="E1328" s="19">
        <v>15</v>
      </c>
      <c r="F1328" s="20">
        <v>0</v>
      </c>
    </row>
    <row r="1329" spans="2:6" x14ac:dyDescent="0.25">
      <c r="B1329" s="19">
        <v>10749</v>
      </c>
      <c r="C1329" s="19">
        <v>59</v>
      </c>
      <c r="D1329" s="21">
        <v>55</v>
      </c>
      <c r="E1329" s="19">
        <v>6</v>
      </c>
      <c r="F1329" s="20">
        <v>0</v>
      </c>
    </row>
    <row r="1330" spans="2:6" x14ac:dyDescent="0.25">
      <c r="B1330" s="19">
        <v>10749</v>
      </c>
      <c r="C1330" s="19">
        <v>76</v>
      </c>
      <c r="D1330" s="21">
        <v>18</v>
      </c>
      <c r="E1330" s="19">
        <v>10</v>
      </c>
      <c r="F1330" s="20">
        <v>0</v>
      </c>
    </row>
    <row r="1331" spans="2:6" x14ac:dyDescent="0.25">
      <c r="B1331" s="19">
        <v>10750</v>
      </c>
      <c r="C1331" s="19">
        <v>14</v>
      </c>
      <c r="D1331" s="21">
        <v>23.25</v>
      </c>
      <c r="E1331" s="19">
        <v>5</v>
      </c>
      <c r="F1331" s="20">
        <v>0.15000000596046401</v>
      </c>
    </row>
    <row r="1332" spans="2:6" x14ac:dyDescent="0.25">
      <c r="B1332" s="19">
        <v>10750</v>
      </c>
      <c r="C1332" s="19">
        <v>45</v>
      </c>
      <c r="D1332" s="21">
        <v>9.5</v>
      </c>
      <c r="E1332" s="19">
        <v>40</v>
      </c>
      <c r="F1332" s="20">
        <v>0.15000000596046401</v>
      </c>
    </row>
    <row r="1333" spans="2:6" x14ac:dyDescent="0.25">
      <c r="B1333" s="19">
        <v>10750</v>
      </c>
      <c r="C1333" s="19">
        <v>59</v>
      </c>
      <c r="D1333" s="21">
        <v>55</v>
      </c>
      <c r="E1333" s="19">
        <v>25</v>
      </c>
      <c r="F1333" s="20">
        <v>0.15000000596046401</v>
      </c>
    </row>
    <row r="1334" spans="2:6" x14ac:dyDescent="0.25">
      <c r="B1334" s="19">
        <v>10751</v>
      </c>
      <c r="C1334" s="19">
        <v>26</v>
      </c>
      <c r="D1334" s="21">
        <v>31.23</v>
      </c>
      <c r="E1334" s="19">
        <v>12</v>
      </c>
      <c r="F1334" s="20">
        <v>0.10000000149011599</v>
      </c>
    </row>
    <row r="1335" spans="2:6" x14ac:dyDescent="0.25">
      <c r="B1335" s="19">
        <v>10751</v>
      </c>
      <c r="C1335" s="19">
        <v>30</v>
      </c>
      <c r="D1335" s="21">
        <v>25.89</v>
      </c>
      <c r="E1335" s="19">
        <v>30</v>
      </c>
      <c r="F1335" s="20">
        <v>0</v>
      </c>
    </row>
    <row r="1336" spans="2:6" x14ac:dyDescent="0.25">
      <c r="B1336" s="19">
        <v>10751</v>
      </c>
      <c r="C1336" s="19">
        <v>50</v>
      </c>
      <c r="D1336" s="21">
        <v>16.25</v>
      </c>
      <c r="E1336" s="19">
        <v>20</v>
      </c>
      <c r="F1336" s="20">
        <v>0.10000000149011599</v>
      </c>
    </row>
    <row r="1337" spans="2:6" x14ac:dyDescent="0.25">
      <c r="B1337" s="19">
        <v>10751</v>
      </c>
      <c r="C1337" s="19">
        <v>73</v>
      </c>
      <c r="D1337" s="21">
        <v>15</v>
      </c>
      <c r="E1337" s="19">
        <v>15</v>
      </c>
      <c r="F1337" s="20">
        <v>0</v>
      </c>
    </row>
    <row r="1338" spans="2:6" x14ac:dyDescent="0.25">
      <c r="B1338" s="19">
        <v>10752</v>
      </c>
      <c r="C1338" s="19">
        <v>1</v>
      </c>
      <c r="D1338" s="21">
        <v>18</v>
      </c>
      <c r="E1338" s="19">
        <v>8</v>
      </c>
      <c r="F1338" s="20">
        <v>0</v>
      </c>
    </row>
    <row r="1339" spans="2:6" x14ac:dyDescent="0.25">
      <c r="B1339" s="19">
        <v>10752</v>
      </c>
      <c r="C1339" s="19">
        <v>69</v>
      </c>
      <c r="D1339" s="21">
        <v>36</v>
      </c>
      <c r="E1339" s="19">
        <v>3</v>
      </c>
      <c r="F1339" s="20">
        <v>0</v>
      </c>
    </row>
    <row r="1340" spans="2:6" x14ac:dyDescent="0.25">
      <c r="B1340" s="19">
        <v>10753</v>
      </c>
      <c r="C1340" s="19">
        <v>45</v>
      </c>
      <c r="D1340" s="21">
        <v>9.5</v>
      </c>
      <c r="E1340" s="19">
        <v>4</v>
      </c>
      <c r="F1340" s="20">
        <v>0</v>
      </c>
    </row>
    <row r="1341" spans="2:6" x14ac:dyDescent="0.25">
      <c r="B1341" s="19">
        <v>10753</v>
      </c>
      <c r="C1341" s="19">
        <v>74</v>
      </c>
      <c r="D1341" s="21">
        <v>10</v>
      </c>
      <c r="E1341" s="19">
        <v>5</v>
      </c>
      <c r="F1341" s="20">
        <v>0</v>
      </c>
    </row>
    <row r="1342" spans="2:6" x14ac:dyDescent="0.25">
      <c r="B1342" s="19">
        <v>10754</v>
      </c>
      <c r="C1342" s="19">
        <v>40</v>
      </c>
      <c r="D1342" s="21">
        <v>18.399999999999999</v>
      </c>
      <c r="E1342" s="19">
        <v>3</v>
      </c>
      <c r="F1342" s="20">
        <v>0</v>
      </c>
    </row>
    <row r="1343" spans="2:6" x14ac:dyDescent="0.25">
      <c r="B1343" s="19">
        <v>10755</v>
      </c>
      <c r="C1343" s="19">
        <v>47</v>
      </c>
      <c r="D1343" s="21">
        <v>9.5</v>
      </c>
      <c r="E1343" s="19">
        <v>30</v>
      </c>
      <c r="F1343" s="20">
        <v>0.25</v>
      </c>
    </row>
    <row r="1344" spans="2:6" x14ac:dyDescent="0.25">
      <c r="B1344" s="19">
        <v>10755</v>
      </c>
      <c r="C1344" s="19">
        <v>56</v>
      </c>
      <c r="D1344" s="21">
        <v>38</v>
      </c>
      <c r="E1344" s="19">
        <v>30</v>
      </c>
      <c r="F1344" s="20">
        <v>0.25</v>
      </c>
    </row>
    <row r="1345" spans="2:6" x14ac:dyDescent="0.25">
      <c r="B1345" s="19">
        <v>10755</v>
      </c>
      <c r="C1345" s="19">
        <v>57</v>
      </c>
      <c r="D1345" s="21">
        <v>19.5</v>
      </c>
      <c r="E1345" s="19">
        <v>14</v>
      </c>
      <c r="F1345" s="20">
        <v>0.25</v>
      </c>
    </row>
    <row r="1346" spans="2:6" x14ac:dyDescent="0.25">
      <c r="B1346" s="19">
        <v>10755</v>
      </c>
      <c r="C1346" s="19">
        <v>69</v>
      </c>
      <c r="D1346" s="21">
        <v>36</v>
      </c>
      <c r="E1346" s="19">
        <v>25</v>
      </c>
      <c r="F1346" s="20">
        <v>0.25</v>
      </c>
    </row>
    <row r="1347" spans="2:6" x14ac:dyDescent="0.25">
      <c r="B1347" s="19">
        <v>10756</v>
      </c>
      <c r="C1347" s="19">
        <v>18</v>
      </c>
      <c r="D1347" s="21">
        <v>62.5</v>
      </c>
      <c r="E1347" s="19">
        <v>21</v>
      </c>
      <c r="F1347" s="20">
        <v>0.20000000298023199</v>
      </c>
    </row>
    <row r="1348" spans="2:6" x14ac:dyDescent="0.25">
      <c r="B1348" s="19">
        <v>10756</v>
      </c>
      <c r="C1348" s="19">
        <v>36</v>
      </c>
      <c r="D1348" s="21">
        <v>19</v>
      </c>
      <c r="E1348" s="19">
        <v>20</v>
      </c>
      <c r="F1348" s="20">
        <v>0.20000000298023199</v>
      </c>
    </row>
    <row r="1349" spans="2:6" x14ac:dyDescent="0.25">
      <c r="B1349" s="19">
        <v>10756</v>
      </c>
      <c r="C1349" s="19">
        <v>68</v>
      </c>
      <c r="D1349" s="21">
        <v>12.5</v>
      </c>
      <c r="E1349" s="19">
        <v>6</v>
      </c>
      <c r="F1349" s="20">
        <v>0.20000000298023199</v>
      </c>
    </row>
    <row r="1350" spans="2:6" x14ac:dyDescent="0.25">
      <c r="B1350" s="19">
        <v>10756</v>
      </c>
      <c r="C1350" s="19">
        <v>69</v>
      </c>
      <c r="D1350" s="21">
        <v>36</v>
      </c>
      <c r="E1350" s="19">
        <v>20</v>
      </c>
      <c r="F1350" s="20">
        <v>0.20000000298023199</v>
      </c>
    </row>
    <row r="1351" spans="2:6" x14ac:dyDescent="0.25">
      <c r="B1351" s="19">
        <v>10757</v>
      </c>
      <c r="C1351" s="19">
        <v>34</v>
      </c>
      <c r="D1351" s="21">
        <v>14</v>
      </c>
      <c r="E1351" s="19">
        <v>30</v>
      </c>
      <c r="F1351" s="20">
        <v>0</v>
      </c>
    </row>
    <row r="1352" spans="2:6" x14ac:dyDescent="0.25">
      <c r="B1352" s="19">
        <v>10757</v>
      </c>
      <c r="C1352" s="19">
        <v>59</v>
      </c>
      <c r="D1352" s="21">
        <v>55</v>
      </c>
      <c r="E1352" s="19">
        <v>7</v>
      </c>
      <c r="F1352" s="20">
        <v>0</v>
      </c>
    </row>
    <row r="1353" spans="2:6" x14ac:dyDescent="0.25">
      <c r="B1353" s="19">
        <v>10757</v>
      </c>
      <c r="C1353" s="19">
        <v>62</v>
      </c>
      <c r="D1353" s="21">
        <v>49.3</v>
      </c>
      <c r="E1353" s="19">
        <v>30</v>
      </c>
      <c r="F1353" s="20">
        <v>0</v>
      </c>
    </row>
    <row r="1354" spans="2:6" x14ac:dyDescent="0.25">
      <c r="B1354" s="19">
        <v>10757</v>
      </c>
      <c r="C1354" s="19">
        <v>64</v>
      </c>
      <c r="D1354" s="21">
        <v>33.25</v>
      </c>
      <c r="E1354" s="19">
        <v>24</v>
      </c>
      <c r="F1354" s="20">
        <v>0</v>
      </c>
    </row>
    <row r="1355" spans="2:6" x14ac:dyDescent="0.25">
      <c r="B1355" s="19">
        <v>10758</v>
      </c>
      <c r="C1355" s="19">
        <v>26</v>
      </c>
      <c r="D1355" s="21">
        <v>31.23</v>
      </c>
      <c r="E1355" s="19">
        <v>20</v>
      </c>
      <c r="F1355" s="20">
        <v>0</v>
      </c>
    </row>
    <row r="1356" spans="2:6" x14ac:dyDescent="0.25">
      <c r="B1356" s="19">
        <v>10758</v>
      </c>
      <c r="C1356" s="19">
        <v>52</v>
      </c>
      <c r="D1356" s="21">
        <v>7</v>
      </c>
      <c r="E1356" s="19">
        <v>60</v>
      </c>
      <c r="F1356" s="20">
        <v>0</v>
      </c>
    </row>
    <row r="1357" spans="2:6" x14ac:dyDescent="0.25">
      <c r="B1357" s="19">
        <v>10758</v>
      </c>
      <c r="C1357" s="19">
        <v>70</v>
      </c>
      <c r="D1357" s="21">
        <v>15</v>
      </c>
      <c r="E1357" s="19">
        <v>40</v>
      </c>
      <c r="F1357" s="20">
        <v>0</v>
      </c>
    </row>
    <row r="1358" spans="2:6" x14ac:dyDescent="0.25">
      <c r="B1358" s="19">
        <v>10759</v>
      </c>
      <c r="C1358" s="19">
        <v>32</v>
      </c>
      <c r="D1358" s="21">
        <v>32</v>
      </c>
      <c r="E1358" s="19">
        <v>10</v>
      </c>
      <c r="F1358" s="20">
        <v>0</v>
      </c>
    </row>
    <row r="1359" spans="2:6" x14ac:dyDescent="0.25">
      <c r="B1359" s="19">
        <v>10760</v>
      </c>
      <c r="C1359" s="19">
        <v>25</v>
      </c>
      <c r="D1359" s="21">
        <v>14</v>
      </c>
      <c r="E1359" s="19">
        <v>12</v>
      </c>
      <c r="F1359" s="20">
        <v>0.25</v>
      </c>
    </row>
    <row r="1360" spans="2:6" x14ac:dyDescent="0.25">
      <c r="B1360" s="19">
        <v>10760</v>
      </c>
      <c r="C1360" s="19">
        <v>27</v>
      </c>
      <c r="D1360" s="21">
        <v>43.9</v>
      </c>
      <c r="E1360" s="19">
        <v>40</v>
      </c>
      <c r="F1360" s="20">
        <v>0</v>
      </c>
    </row>
    <row r="1361" spans="2:6" x14ac:dyDescent="0.25">
      <c r="B1361" s="19">
        <v>10760</v>
      </c>
      <c r="C1361" s="19">
        <v>43</v>
      </c>
      <c r="D1361" s="21">
        <v>46</v>
      </c>
      <c r="E1361" s="19">
        <v>30</v>
      </c>
      <c r="F1361" s="20">
        <v>0.25</v>
      </c>
    </row>
    <row r="1362" spans="2:6" x14ac:dyDescent="0.25">
      <c r="B1362" s="19">
        <v>10761</v>
      </c>
      <c r="C1362" s="19">
        <v>25</v>
      </c>
      <c r="D1362" s="21">
        <v>14</v>
      </c>
      <c r="E1362" s="19">
        <v>35</v>
      </c>
      <c r="F1362" s="20">
        <v>0.25</v>
      </c>
    </row>
    <row r="1363" spans="2:6" x14ac:dyDescent="0.25">
      <c r="B1363" s="19">
        <v>10761</v>
      </c>
      <c r="C1363" s="19">
        <v>75</v>
      </c>
      <c r="D1363" s="21">
        <v>7.75</v>
      </c>
      <c r="E1363" s="19">
        <v>18</v>
      </c>
      <c r="F1363" s="20">
        <v>0</v>
      </c>
    </row>
    <row r="1364" spans="2:6" x14ac:dyDescent="0.25">
      <c r="B1364" s="19">
        <v>10762</v>
      </c>
      <c r="C1364" s="19">
        <v>39</v>
      </c>
      <c r="D1364" s="21">
        <v>18</v>
      </c>
      <c r="E1364" s="19">
        <v>16</v>
      </c>
      <c r="F1364" s="20">
        <v>0</v>
      </c>
    </row>
    <row r="1365" spans="2:6" x14ac:dyDescent="0.25">
      <c r="B1365" s="19">
        <v>10762</v>
      </c>
      <c r="C1365" s="19">
        <v>47</v>
      </c>
      <c r="D1365" s="21">
        <v>9.5</v>
      </c>
      <c r="E1365" s="19">
        <v>30</v>
      </c>
      <c r="F1365" s="20">
        <v>0</v>
      </c>
    </row>
    <row r="1366" spans="2:6" x14ac:dyDescent="0.25">
      <c r="B1366" s="19">
        <v>10762</v>
      </c>
      <c r="C1366" s="19">
        <v>51</v>
      </c>
      <c r="D1366" s="21">
        <v>53</v>
      </c>
      <c r="E1366" s="19">
        <v>28</v>
      </c>
      <c r="F1366" s="20">
        <v>0</v>
      </c>
    </row>
    <row r="1367" spans="2:6" x14ac:dyDescent="0.25">
      <c r="B1367" s="19">
        <v>10762</v>
      </c>
      <c r="C1367" s="19">
        <v>56</v>
      </c>
      <c r="D1367" s="21">
        <v>38</v>
      </c>
      <c r="E1367" s="19">
        <v>60</v>
      </c>
      <c r="F1367" s="20">
        <v>0</v>
      </c>
    </row>
    <row r="1368" spans="2:6" x14ac:dyDescent="0.25">
      <c r="B1368" s="19">
        <v>10763</v>
      </c>
      <c r="C1368" s="19">
        <v>21</v>
      </c>
      <c r="D1368" s="21">
        <v>10</v>
      </c>
      <c r="E1368" s="19">
        <v>40</v>
      </c>
      <c r="F1368" s="20">
        <v>0</v>
      </c>
    </row>
    <row r="1369" spans="2:6" x14ac:dyDescent="0.25">
      <c r="B1369" s="19">
        <v>10763</v>
      </c>
      <c r="C1369" s="19">
        <v>22</v>
      </c>
      <c r="D1369" s="21">
        <v>21</v>
      </c>
      <c r="E1369" s="19">
        <v>6</v>
      </c>
      <c r="F1369" s="20">
        <v>0</v>
      </c>
    </row>
    <row r="1370" spans="2:6" x14ac:dyDescent="0.25">
      <c r="B1370" s="19">
        <v>10763</v>
      </c>
      <c r="C1370" s="19">
        <v>24</v>
      </c>
      <c r="D1370" s="21">
        <v>4.5</v>
      </c>
      <c r="E1370" s="19">
        <v>20</v>
      </c>
      <c r="F1370" s="20">
        <v>0</v>
      </c>
    </row>
    <row r="1371" spans="2:6" x14ac:dyDescent="0.25">
      <c r="B1371" s="19">
        <v>10764</v>
      </c>
      <c r="C1371" s="19">
        <v>3</v>
      </c>
      <c r="D1371" s="21">
        <v>10</v>
      </c>
      <c r="E1371" s="19">
        <v>20</v>
      </c>
      <c r="F1371" s="20">
        <v>0.10000000149011599</v>
      </c>
    </row>
    <row r="1372" spans="2:6" x14ac:dyDescent="0.25">
      <c r="B1372" s="19">
        <v>10764</v>
      </c>
      <c r="C1372" s="19">
        <v>39</v>
      </c>
      <c r="D1372" s="21">
        <v>18</v>
      </c>
      <c r="E1372" s="19">
        <v>130</v>
      </c>
      <c r="F1372" s="20">
        <v>0.10000000149011599</v>
      </c>
    </row>
    <row r="1373" spans="2:6" x14ac:dyDescent="0.25">
      <c r="B1373" s="19">
        <v>10765</v>
      </c>
      <c r="C1373" s="19">
        <v>65</v>
      </c>
      <c r="D1373" s="21">
        <v>21.05</v>
      </c>
      <c r="E1373" s="19">
        <v>80</v>
      </c>
      <c r="F1373" s="20">
        <v>0.10000000149011599</v>
      </c>
    </row>
    <row r="1374" spans="2:6" x14ac:dyDescent="0.25">
      <c r="B1374" s="19">
        <v>10766</v>
      </c>
      <c r="C1374" s="19">
        <v>2</v>
      </c>
      <c r="D1374" s="21">
        <v>19</v>
      </c>
      <c r="E1374" s="19">
        <v>40</v>
      </c>
      <c r="F1374" s="20">
        <v>0</v>
      </c>
    </row>
    <row r="1375" spans="2:6" x14ac:dyDescent="0.25">
      <c r="B1375" s="19">
        <v>10766</v>
      </c>
      <c r="C1375" s="19">
        <v>7</v>
      </c>
      <c r="D1375" s="21">
        <v>30</v>
      </c>
      <c r="E1375" s="19">
        <v>35</v>
      </c>
      <c r="F1375" s="20">
        <v>0</v>
      </c>
    </row>
    <row r="1376" spans="2:6" x14ac:dyDescent="0.25">
      <c r="B1376" s="19">
        <v>10766</v>
      </c>
      <c r="C1376" s="19">
        <v>68</v>
      </c>
      <c r="D1376" s="21">
        <v>12.5</v>
      </c>
      <c r="E1376" s="19">
        <v>40</v>
      </c>
      <c r="F1376" s="20">
        <v>0</v>
      </c>
    </row>
    <row r="1377" spans="2:6" x14ac:dyDescent="0.25">
      <c r="B1377" s="19">
        <v>10767</v>
      </c>
      <c r="C1377" s="19">
        <v>42</v>
      </c>
      <c r="D1377" s="21">
        <v>14</v>
      </c>
      <c r="E1377" s="19">
        <v>2</v>
      </c>
      <c r="F1377" s="20">
        <v>0</v>
      </c>
    </row>
    <row r="1378" spans="2:6" x14ac:dyDescent="0.25">
      <c r="B1378" s="19">
        <v>10768</v>
      </c>
      <c r="C1378" s="19">
        <v>22</v>
      </c>
      <c r="D1378" s="21">
        <v>21</v>
      </c>
      <c r="E1378" s="19">
        <v>4</v>
      </c>
      <c r="F1378" s="20">
        <v>0</v>
      </c>
    </row>
    <row r="1379" spans="2:6" x14ac:dyDescent="0.25">
      <c r="B1379" s="19">
        <v>10768</v>
      </c>
      <c r="C1379" s="19">
        <v>31</v>
      </c>
      <c r="D1379" s="21">
        <v>12.5</v>
      </c>
      <c r="E1379" s="19">
        <v>50</v>
      </c>
      <c r="F1379" s="20">
        <v>0</v>
      </c>
    </row>
    <row r="1380" spans="2:6" x14ac:dyDescent="0.25">
      <c r="B1380" s="19">
        <v>10768</v>
      </c>
      <c r="C1380" s="19">
        <v>60</v>
      </c>
      <c r="D1380" s="21">
        <v>34</v>
      </c>
      <c r="E1380" s="19">
        <v>15</v>
      </c>
      <c r="F1380" s="20">
        <v>0</v>
      </c>
    </row>
    <row r="1381" spans="2:6" x14ac:dyDescent="0.25">
      <c r="B1381" s="19">
        <v>10768</v>
      </c>
      <c r="C1381" s="19">
        <v>71</v>
      </c>
      <c r="D1381" s="21">
        <v>21.5</v>
      </c>
      <c r="E1381" s="19">
        <v>12</v>
      </c>
      <c r="F1381" s="20">
        <v>0</v>
      </c>
    </row>
    <row r="1382" spans="2:6" x14ac:dyDescent="0.25">
      <c r="B1382" s="19">
        <v>10769</v>
      </c>
      <c r="C1382" s="19">
        <v>41</v>
      </c>
      <c r="D1382" s="21">
        <v>9.65</v>
      </c>
      <c r="E1382" s="19">
        <v>30</v>
      </c>
      <c r="F1382" s="20">
        <v>5.0000000745058101E-2</v>
      </c>
    </row>
    <row r="1383" spans="2:6" x14ac:dyDescent="0.25">
      <c r="B1383" s="19">
        <v>10769</v>
      </c>
      <c r="C1383" s="19">
        <v>52</v>
      </c>
      <c r="D1383" s="21">
        <v>7</v>
      </c>
      <c r="E1383" s="19">
        <v>15</v>
      </c>
      <c r="F1383" s="20">
        <v>5.0000000745058101E-2</v>
      </c>
    </row>
    <row r="1384" spans="2:6" x14ac:dyDescent="0.25">
      <c r="B1384" s="19">
        <v>10769</v>
      </c>
      <c r="C1384" s="19">
        <v>61</v>
      </c>
      <c r="D1384" s="21">
        <v>28.5</v>
      </c>
      <c r="E1384" s="19">
        <v>20</v>
      </c>
      <c r="F1384" s="20">
        <v>0</v>
      </c>
    </row>
    <row r="1385" spans="2:6" x14ac:dyDescent="0.25">
      <c r="B1385" s="19">
        <v>10769</v>
      </c>
      <c r="C1385" s="19">
        <v>62</v>
      </c>
      <c r="D1385" s="21">
        <v>49.3</v>
      </c>
      <c r="E1385" s="19">
        <v>15</v>
      </c>
      <c r="F1385" s="20">
        <v>0</v>
      </c>
    </row>
    <row r="1386" spans="2:6" x14ac:dyDescent="0.25">
      <c r="B1386" s="19">
        <v>10770</v>
      </c>
      <c r="C1386" s="19">
        <v>11</v>
      </c>
      <c r="D1386" s="21">
        <v>21</v>
      </c>
      <c r="E1386" s="19">
        <v>15</v>
      </c>
      <c r="F1386" s="20">
        <v>0.25</v>
      </c>
    </row>
    <row r="1387" spans="2:6" x14ac:dyDescent="0.25">
      <c r="B1387" s="19">
        <v>10771</v>
      </c>
      <c r="C1387" s="19">
        <v>71</v>
      </c>
      <c r="D1387" s="21">
        <v>21.5</v>
      </c>
      <c r="E1387" s="19">
        <v>16</v>
      </c>
      <c r="F1387" s="20">
        <v>0</v>
      </c>
    </row>
    <row r="1388" spans="2:6" x14ac:dyDescent="0.25">
      <c r="B1388" s="19">
        <v>10772</v>
      </c>
      <c r="C1388" s="19">
        <v>29</v>
      </c>
      <c r="D1388" s="21">
        <v>123.79</v>
      </c>
      <c r="E1388" s="19">
        <v>18</v>
      </c>
      <c r="F1388" s="20">
        <v>0</v>
      </c>
    </row>
    <row r="1389" spans="2:6" x14ac:dyDescent="0.25">
      <c r="B1389" s="19">
        <v>10772</v>
      </c>
      <c r="C1389" s="19">
        <v>59</v>
      </c>
      <c r="D1389" s="21">
        <v>55</v>
      </c>
      <c r="E1389" s="19">
        <v>25</v>
      </c>
      <c r="F1389" s="20">
        <v>0</v>
      </c>
    </row>
    <row r="1390" spans="2:6" x14ac:dyDescent="0.25">
      <c r="B1390" s="19">
        <v>10773</v>
      </c>
      <c r="C1390" s="19">
        <v>17</v>
      </c>
      <c r="D1390" s="21">
        <v>39</v>
      </c>
      <c r="E1390" s="19">
        <v>33</v>
      </c>
      <c r="F1390" s="20">
        <v>0</v>
      </c>
    </row>
    <row r="1391" spans="2:6" x14ac:dyDescent="0.25">
      <c r="B1391" s="19">
        <v>10773</v>
      </c>
      <c r="C1391" s="19">
        <v>31</v>
      </c>
      <c r="D1391" s="21">
        <v>12.5</v>
      </c>
      <c r="E1391" s="19">
        <v>70</v>
      </c>
      <c r="F1391" s="20">
        <v>0.20000000298023199</v>
      </c>
    </row>
    <row r="1392" spans="2:6" x14ac:dyDescent="0.25">
      <c r="B1392" s="19">
        <v>10773</v>
      </c>
      <c r="C1392" s="19">
        <v>75</v>
      </c>
      <c r="D1392" s="21">
        <v>7.75</v>
      </c>
      <c r="E1392" s="19">
        <v>7</v>
      </c>
      <c r="F1392" s="20">
        <v>0.20000000298023199</v>
      </c>
    </row>
    <row r="1393" spans="2:6" x14ac:dyDescent="0.25">
      <c r="B1393" s="19">
        <v>10774</v>
      </c>
      <c r="C1393" s="19">
        <v>31</v>
      </c>
      <c r="D1393" s="21">
        <v>12.5</v>
      </c>
      <c r="E1393" s="19">
        <v>2</v>
      </c>
      <c r="F1393" s="20">
        <v>0.25</v>
      </c>
    </row>
    <row r="1394" spans="2:6" x14ac:dyDescent="0.25">
      <c r="B1394" s="19">
        <v>10774</v>
      </c>
      <c r="C1394" s="19">
        <v>66</v>
      </c>
      <c r="D1394" s="21">
        <v>17</v>
      </c>
      <c r="E1394" s="19">
        <v>50</v>
      </c>
      <c r="F1394" s="20">
        <v>0</v>
      </c>
    </row>
    <row r="1395" spans="2:6" x14ac:dyDescent="0.25">
      <c r="B1395" s="19">
        <v>10775</v>
      </c>
      <c r="C1395" s="19">
        <v>10</v>
      </c>
      <c r="D1395" s="21">
        <v>31</v>
      </c>
      <c r="E1395" s="19">
        <v>6</v>
      </c>
      <c r="F1395" s="20">
        <v>0</v>
      </c>
    </row>
    <row r="1396" spans="2:6" x14ac:dyDescent="0.25">
      <c r="B1396" s="19">
        <v>10775</v>
      </c>
      <c r="C1396" s="19">
        <v>67</v>
      </c>
      <c r="D1396" s="21">
        <v>14</v>
      </c>
      <c r="E1396" s="19">
        <v>3</v>
      </c>
      <c r="F1396" s="20">
        <v>0</v>
      </c>
    </row>
    <row r="1397" spans="2:6" x14ac:dyDescent="0.25">
      <c r="B1397" s="19">
        <v>10776</v>
      </c>
      <c r="C1397" s="19">
        <v>31</v>
      </c>
      <c r="D1397" s="21">
        <v>12.5</v>
      </c>
      <c r="E1397" s="19">
        <v>16</v>
      </c>
      <c r="F1397" s="20">
        <v>5.0000000745058101E-2</v>
      </c>
    </row>
    <row r="1398" spans="2:6" x14ac:dyDescent="0.25">
      <c r="B1398" s="19">
        <v>10776</v>
      </c>
      <c r="C1398" s="19">
        <v>42</v>
      </c>
      <c r="D1398" s="21">
        <v>14</v>
      </c>
      <c r="E1398" s="19">
        <v>12</v>
      </c>
      <c r="F1398" s="20">
        <v>5.0000000745058101E-2</v>
      </c>
    </row>
    <row r="1399" spans="2:6" x14ac:dyDescent="0.25">
      <c r="B1399" s="19">
        <v>10776</v>
      </c>
      <c r="C1399" s="19">
        <v>45</v>
      </c>
      <c r="D1399" s="21">
        <v>9.5</v>
      </c>
      <c r="E1399" s="19">
        <v>27</v>
      </c>
      <c r="F1399" s="20">
        <v>5.0000000745058101E-2</v>
      </c>
    </row>
    <row r="1400" spans="2:6" x14ac:dyDescent="0.25">
      <c r="B1400" s="19">
        <v>10776</v>
      </c>
      <c r="C1400" s="19">
        <v>51</v>
      </c>
      <c r="D1400" s="21">
        <v>53</v>
      </c>
      <c r="E1400" s="19">
        <v>120</v>
      </c>
      <c r="F1400" s="20">
        <v>5.0000000745058101E-2</v>
      </c>
    </row>
    <row r="1401" spans="2:6" x14ac:dyDescent="0.25">
      <c r="B1401" s="19">
        <v>10777</v>
      </c>
      <c r="C1401" s="19">
        <v>42</v>
      </c>
      <c r="D1401" s="21">
        <v>14</v>
      </c>
      <c r="E1401" s="19">
        <v>20</v>
      </c>
      <c r="F1401" s="20">
        <v>0.20000000298023199</v>
      </c>
    </row>
    <row r="1402" spans="2:6" x14ac:dyDescent="0.25">
      <c r="B1402" s="19">
        <v>10778</v>
      </c>
      <c r="C1402" s="19">
        <v>41</v>
      </c>
      <c r="D1402" s="21">
        <v>9.65</v>
      </c>
      <c r="E1402" s="19">
        <v>10</v>
      </c>
      <c r="F1402" s="20">
        <v>0</v>
      </c>
    </row>
    <row r="1403" spans="2:6" x14ac:dyDescent="0.25">
      <c r="B1403" s="19">
        <v>10779</v>
      </c>
      <c r="C1403" s="19">
        <v>16</v>
      </c>
      <c r="D1403" s="21">
        <v>17.45</v>
      </c>
      <c r="E1403" s="19">
        <v>20</v>
      </c>
      <c r="F1403" s="20">
        <v>0</v>
      </c>
    </row>
    <row r="1404" spans="2:6" x14ac:dyDescent="0.25">
      <c r="B1404" s="19">
        <v>10779</v>
      </c>
      <c r="C1404" s="19">
        <v>62</v>
      </c>
      <c r="D1404" s="21">
        <v>49.3</v>
      </c>
      <c r="E1404" s="19">
        <v>20</v>
      </c>
      <c r="F1404" s="20">
        <v>0</v>
      </c>
    </row>
    <row r="1405" spans="2:6" x14ac:dyDescent="0.25">
      <c r="B1405" s="19">
        <v>10780</v>
      </c>
      <c r="C1405" s="19">
        <v>70</v>
      </c>
      <c r="D1405" s="21">
        <v>15</v>
      </c>
      <c r="E1405" s="19">
        <v>35</v>
      </c>
      <c r="F1405" s="20">
        <v>0</v>
      </c>
    </row>
    <row r="1406" spans="2:6" x14ac:dyDescent="0.25">
      <c r="B1406" s="19">
        <v>10780</v>
      </c>
      <c r="C1406" s="19">
        <v>77</v>
      </c>
      <c r="D1406" s="21">
        <v>13</v>
      </c>
      <c r="E1406" s="19">
        <v>15</v>
      </c>
      <c r="F1406" s="20">
        <v>0</v>
      </c>
    </row>
    <row r="1407" spans="2:6" x14ac:dyDescent="0.25">
      <c r="B1407" s="19">
        <v>10781</v>
      </c>
      <c r="C1407" s="19">
        <v>54</v>
      </c>
      <c r="D1407" s="21">
        <v>7.45</v>
      </c>
      <c r="E1407" s="19">
        <v>3</v>
      </c>
      <c r="F1407" s="20">
        <v>0.20000000298023199</v>
      </c>
    </row>
    <row r="1408" spans="2:6" x14ac:dyDescent="0.25">
      <c r="B1408" s="19">
        <v>10781</v>
      </c>
      <c r="C1408" s="19">
        <v>56</v>
      </c>
      <c r="D1408" s="21">
        <v>38</v>
      </c>
      <c r="E1408" s="19">
        <v>20</v>
      </c>
      <c r="F1408" s="20">
        <v>0.20000000298023199</v>
      </c>
    </row>
    <row r="1409" spans="2:6" x14ac:dyDescent="0.25">
      <c r="B1409" s="19">
        <v>10781</v>
      </c>
      <c r="C1409" s="19">
        <v>74</v>
      </c>
      <c r="D1409" s="21">
        <v>10</v>
      </c>
      <c r="E1409" s="19">
        <v>35</v>
      </c>
      <c r="F1409" s="20">
        <v>0</v>
      </c>
    </row>
    <row r="1410" spans="2:6" x14ac:dyDescent="0.25">
      <c r="B1410" s="19">
        <v>10782</v>
      </c>
      <c r="C1410" s="19">
        <v>31</v>
      </c>
      <c r="D1410" s="21">
        <v>12.5</v>
      </c>
      <c r="E1410" s="19">
        <v>1</v>
      </c>
      <c r="F1410" s="20">
        <v>0</v>
      </c>
    </row>
    <row r="1411" spans="2:6" x14ac:dyDescent="0.25">
      <c r="B1411" s="19">
        <v>10783</v>
      </c>
      <c r="C1411" s="19">
        <v>31</v>
      </c>
      <c r="D1411" s="21">
        <v>12.5</v>
      </c>
      <c r="E1411" s="19">
        <v>10</v>
      </c>
      <c r="F1411" s="20">
        <v>0</v>
      </c>
    </row>
    <row r="1412" spans="2:6" x14ac:dyDescent="0.25">
      <c r="B1412" s="19">
        <v>10783</v>
      </c>
      <c r="C1412" s="19">
        <v>38</v>
      </c>
      <c r="D1412" s="21">
        <v>263.5</v>
      </c>
      <c r="E1412" s="19">
        <v>5</v>
      </c>
      <c r="F1412" s="20">
        <v>0</v>
      </c>
    </row>
    <row r="1413" spans="2:6" x14ac:dyDescent="0.25">
      <c r="B1413" s="19">
        <v>10784</v>
      </c>
      <c r="C1413" s="19">
        <v>36</v>
      </c>
      <c r="D1413" s="21">
        <v>19</v>
      </c>
      <c r="E1413" s="19">
        <v>30</v>
      </c>
      <c r="F1413" s="20">
        <v>0</v>
      </c>
    </row>
    <row r="1414" spans="2:6" x14ac:dyDescent="0.25">
      <c r="B1414" s="19">
        <v>10784</v>
      </c>
      <c r="C1414" s="19">
        <v>39</v>
      </c>
      <c r="D1414" s="21">
        <v>18</v>
      </c>
      <c r="E1414" s="19">
        <v>2</v>
      </c>
      <c r="F1414" s="20">
        <v>0.15000000596046401</v>
      </c>
    </row>
    <row r="1415" spans="2:6" x14ac:dyDescent="0.25">
      <c r="B1415" s="19">
        <v>10784</v>
      </c>
      <c r="C1415" s="19">
        <v>72</v>
      </c>
      <c r="D1415" s="21">
        <v>34.799999999999997</v>
      </c>
      <c r="E1415" s="19">
        <v>30</v>
      </c>
      <c r="F1415" s="20">
        <v>0.15000000596046401</v>
      </c>
    </row>
    <row r="1416" spans="2:6" x14ac:dyDescent="0.25">
      <c r="B1416" s="19">
        <v>10785</v>
      </c>
      <c r="C1416" s="19">
        <v>10</v>
      </c>
      <c r="D1416" s="21">
        <v>31</v>
      </c>
      <c r="E1416" s="19">
        <v>10</v>
      </c>
      <c r="F1416" s="20">
        <v>0</v>
      </c>
    </row>
    <row r="1417" spans="2:6" x14ac:dyDescent="0.25">
      <c r="B1417" s="19">
        <v>10785</v>
      </c>
      <c r="C1417" s="19">
        <v>75</v>
      </c>
      <c r="D1417" s="21">
        <v>7.75</v>
      </c>
      <c r="E1417" s="19">
        <v>10</v>
      </c>
      <c r="F1417" s="20">
        <v>0</v>
      </c>
    </row>
    <row r="1418" spans="2:6" x14ac:dyDescent="0.25">
      <c r="B1418" s="19">
        <v>10786</v>
      </c>
      <c r="C1418" s="19">
        <v>8</v>
      </c>
      <c r="D1418" s="21">
        <v>40</v>
      </c>
      <c r="E1418" s="19">
        <v>30</v>
      </c>
      <c r="F1418" s="20">
        <v>0.20000000298023199</v>
      </c>
    </row>
    <row r="1419" spans="2:6" x14ac:dyDescent="0.25">
      <c r="B1419" s="19">
        <v>10786</v>
      </c>
      <c r="C1419" s="19">
        <v>30</v>
      </c>
      <c r="D1419" s="21">
        <v>25.89</v>
      </c>
      <c r="E1419" s="19">
        <v>15</v>
      </c>
      <c r="F1419" s="20">
        <v>0.20000000298023199</v>
      </c>
    </row>
    <row r="1420" spans="2:6" x14ac:dyDescent="0.25">
      <c r="B1420" s="19">
        <v>10786</v>
      </c>
      <c r="C1420" s="19">
        <v>75</v>
      </c>
      <c r="D1420" s="21">
        <v>7.75</v>
      </c>
      <c r="E1420" s="19">
        <v>42</v>
      </c>
      <c r="F1420" s="20">
        <v>0.20000000298023199</v>
      </c>
    </row>
    <row r="1421" spans="2:6" x14ac:dyDescent="0.25">
      <c r="B1421" s="19">
        <v>10787</v>
      </c>
      <c r="C1421" s="19">
        <v>2</v>
      </c>
      <c r="D1421" s="21">
        <v>19</v>
      </c>
      <c r="E1421" s="19">
        <v>15</v>
      </c>
      <c r="F1421" s="20">
        <v>5.0000000745058101E-2</v>
      </c>
    </row>
    <row r="1422" spans="2:6" x14ac:dyDescent="0.25">
      <c r="B1422" s="19">
        <v>10787</v>
      </c>
      <c r="C1422" s="19">
        <v>29</v>
      </c>
      <c r="D1422" s="21">
        <v>123.79</v>
      </c>
      <c r="E1422" s="19">
        <v>20</v>
      </c>
      <c r="F1422" s="20">
        <v>5.0000000745058101E-2</v>
      </c>
    </row>
    <row r="1423" spans="2:6" x14ac:dyDescent="0.25">
      <c r="B1423" s="19">
        <v>10788</v>
      </c>
      <c r="C1423" s="19">
        <v>19</v>
      </c>
      <c r="D1423" s="21">
        <v>9.1999999999999993</v>
      </c>
      <c r="E1423" s="19">
        <v>50</v>
      </c>
      <c r="F1423" s="20">
        <v>5.0000000745058101E-2</v>
      </c>
    </row>
    <row r="1424" spans="2:6" x14ac:dyDescent="0.25">
      <c r="B1424" s="19">
        <v>10788</v>
      </c>
      <c r="C1424" s="19">
        <v>75</v>
      </c>
      <c r="D1424" s="21">
        <v>7.75</v>
      </c>
      <c r="E1424" s="19">
        <v>40</v>
      </c>
      <c r="F1424" s="20">
        <v>5.0000000745058101E-2</v>
      </c>
    </row>
    <row r="1425" spans="2:6" x14ac:dyDescent="0.25">
      <c r="B1425" s="19">
        <v>10789</v>
      </c>
      <c r="C1425" s="19">
        <v>18</v>
      </c>
      <c r="D1425" s="21">
        <v>62.5</v>
      </c>
      <c r="E1425" s="19">
        <v>30</v>
      </c>
      <c r="F1425" s="20">
        <v>0</v>
      </c>
    </row>
    <row r="1426" spans="2:6" x14ac:dyDescent="0.25">
      <c r="B1426" s="19">
        <v>10789</v>
      </c>
      <c r="C1426" s="19">
        <v>35</v>
      </c>
      <c r="D1426" s="21">
        <v>18</v>
      </c>
      <c r="E1426" s="19">
        <v>15</v>
      </c>
      <c r="F1426" s="20">
        <v>0</v>
      </c>
    </row>
    <row r="1427" spans="2:6" x14ac:dyDescent="0.25">
      <c r="B1427" s="19">
        <v>10789</v>
      </c>
      <c r="C1427" s="19">
        <v>63</v>
      </c>
      <c r="D1427" s="21">
        <v>43.9</v>
      </c>
      <c r="E1427" s="19">
        <v>30</v>
      </c>
      <c r="F1427" s="20">
        <v>0</v>
      </c>
    </row>
    <row r="1428" spans="2:6" x14ac:dyDescent="0.25">
      <c r="B1428" s="19">
        <v>10789</v>
      </c>
      <c r="C1428" s="19">
        <v>68</v>
      </c>
      <c r="D1428" s="21">
        <v>12.5</v>
      </c>
      <c r="E1428" s="19">
        <v>18</v>
      </c>
      <c r="F1428" s="20">
        <v>0</v>
      </c>
    </row>
    <row r="1429" spans="2:6" x14ac:dyDescent="0.25">
      <c r="B1429" s="19">
        <v>10790</v>
      </c>
      <c r="C1429" s="19">
        <v>7</v>
      </c>
      <c r="D1429" s="21">
        <v>30</v>
      </c>
      <c r="E1429" s="19">
        <v>3</v>
      </c>
      <c r="F1429" s="20">
        <v>0.15000000596046401</v>
      </c>
    </row>
    <row r="1430" spans="2:6" x14ac:dyDescent="0.25">
      <c r="B1430" s="19">
        <v>10790</v>
      </c>
      <c r="C1430" s="19">
        <v>56</v>
      </c>
      <c r="D1430" s="21">
        <v>38</v>
      </c>
      <c r="E1430" s="19">
        <v>20</v>
      </c>
      <c r="F1430" s="20">
        <v>0.15000000596046401</v>
      </c>
    </row>
    <row r="1431" spans="2:6" x14ac:dyDescent="0.25">
      <c r="B1431" s="19">
        <v>10791</v>
      </c>
      <c r="C1431" s="19">
        <v>29</v>
      </c>
      <c r="D1431" s="21">
        <v>123.79</v>
      </c>
      <c r="E1431" s="19">
        <v>14</v>
      </c>
      <c r="F1431" s="20">
        <v>5.0000000745058101E-2</v>
      </c>
    </row>
    <row r="1432" spans="2:6" x14ac:dyDescent="0.25">
      <c r="B1432" s="19">
        <v>10791</v>
      </c>
      <c r="C1432" s="19">
        <v>41</v>
      </c>
      <c r="D1432" s="21">
        <v>9.65</v>
      </c>
      <c r="E1432" s="19">
        <v>20</v>
      </c>
      <c r="F1432" s="20">
        <v>5.0000000745058101E-2</v>
      </c>
    </row>
    <row r="1433" spans="2:6" x14ac:dyDescent="0.25">
      <c r="B1433" s="19">
        <v>10792</v>
      </c>
      <c r="C1433" s="19">
        <v>2</v>
      </c>
      <c r="D1433" s="21">
        <v>19</v>
      </c>
      <c r="E1433" s="19">
        <v>10</v>
      </c>
      <c r="F1433" s="20">
        <v>0</v>
      </c>
    </row>
    <row r="1434" spans="2:6" x14ac:dyDescent="0.25">
      <c r="B1434" s="19">
        <v>10792</v>
      </c>
      <c r="C1434" s="19">
        <v>54</v>
      </c>
      <c r="D1434" s="21">
        <v>7.45</v>
      </c>
      <c r="E1434" s="19">
        <v>3</v>
      </c>
      <c r="F1434" s="20">
        <v>0</v>
      </c>
    </row>
    <row r="1435" spans="2:6" x14ac:dyDescent="0.25">
      <c r="B1435" s="19">
        <v>10792</v>
      </c>
      <c r="C1435" s="19">
        <v>68</v>
      </c>
      <c r="D1435" s="21">
        <v>12.5</v>
      </c>
      <c r="E1435" s="19">
        <v>15</v>
      </c>
      <c r="F1435" s="20">
        <v>0</v>
      </c>
    </row>
    <row r="1436" spans="2:6" x14ac:dyDescent="0.25">
      <c r="B1436" s="19">
        <v>10793</v>
      </c>
      <c r="C1436" s="19">
        <v>41</v>
      </c>
      <c r="D1436" s="21">
        <v>9.65</v>
      </c>
      <c r="E1436" s="19">
        <v>14</v>
      </c>
      <c r="F1436" s="20">
        <v>0</v>
      </c>
    </row>
    <row r="1437" spans="2:6" x14ac:dyDescent="0.25">
      <c r="B1437" s="19">
        <v>10793</v>
      </c>
      <c r="C1437" s="19">
        <v>52</v>
      </c>
      <c r="D1437" s="21">
        <v>7</v>
      </c>
      <c r="E1437" s="19">
        <v>8</v>
      </c>
      <c r="F1437" s="20">
        <v>0</v>
      </c>
    </row>
    <row r="1438" spans="2:6" x14ac:dyDescent="0.25">
      <c r="B1438" s="19">
        <v>10794</v>
      </c>
      <c r="C1438" s="19">
        <v>14</v>
      </c>
      <c r="D1438" s="21">
        <v>23.25</v>
      </c>
      <c r="E1438" s="19">
        <v>15</v>
      </c>
      <c r="F1438" s="20">
        <v>0.20000000298023199</v>
      </c>
    </row>
    <row r="1439" spans="2:6" x14ac:dyDescent="0.25">
      <c r="B1439" s="19">
        <v>10794</v>
      </c>
      <c r="C1439" s="19">
        <v>54</v>
      </c>
      <c r="D1439" s="21">
        <v>7.45</v>
      </c>
      <c r="E1439" s="19">
        <v>6</v>
      </c>
      <c r="F1439" s="20">
        <v>0.20000000298023199</v>
      </c>
    </row>
    <row r="1440" spans="2:6" x14ac:dyDescent="0.25">
      <c r="B1440" s="19">
        <v>10795</v>
      </c>
      <c r="C1440" s="19">
        <v>16</v>
      </c>
      <c r="D1440" s="21">
        <v>17.45</v>
      </c>
      <c r="E1440" s="19">
        <v>65</v>
      </c>
      <c r="F1440" s="20">
        <v>0</v>
      </c>
    </row>
    <row r="1441" spans="2:6" x14ac:dyDescent="0.25">
      <c r="B1441" s="19">
        <v>10795</v>
      </c>
      <c r="C1441" s="19">
        <v>17</v>
      </c>
      <c r="D1441" s="21">
        <v>39</v>
      </c>
      <c r="E1441" s="19">
        <v>35</v>
      </c>
      <c r="F1441" s="20">
        <v>0.25</v>
      </c>
    </row>
    <row r="1442" spans="2:6" x14ac:dyDescent="0.25">
      <c r="B1442" s="19">
        <v>10796</v>
      </c>
      <c r="C1442" s="19">
        <v>26</v>
      </c>
      <c r="D1442" s="21">
        <v>31.23</v>
      </c>
      <c r="E1442" s="19">
        <v>21</v>
      </c>
      <c r="F1442" s="20">
        <v>0.20000000298023199</v>
      </c>
    </row>
    <row r="1443" spans="2:6" x14ac:dyDescent="0.25">
      <c r="B1443" s="19">
        <v>10796</v>
      </c>
      <c r="C1443" s="19">
        <v>44</v>
      </c>
      <c r="D1443" s="21">
        <v>19.45</v>
      </c>
      <c r="E1443" s="19">
        <v>10</v>
      </c>
      <c r="F1443" s="20">
        <v>0</v>
      </c>
    </row>
    <row r="1444" spans="2:6" x14ac:dyDescent="0.25">
      <c r="B1444" s="19">
        <v>10796</v>
      </c>
      <c r="C1444" s="19">
        <v>64</v>
      </c>
      <c r="D1444" s="21">
        <v>33.25</v>
      </c>
      <c r="E1444" s="19">
        <v>35</v>
      </c>
      <c r="F1444" s="20">
        <v>0.20000000298023199</v>
      </c>
    </row>
    <row r="1445" spans="2:6" x14ac:dyDescent="0.25">
      <c r="B1445" s="19">
        <v>10796</v>
      </c>
      <c r="C1445" s="19">
        <v>69</v>
      </c>
      <c r="D1445" s="21">
        <v>36</v>
      </c>
      <c r="E1445" s="19">
        <v>24</v>
      </c>
      <c r="F1445" s="20">
        <v>0.20000000298023199</v>
      </c>
    </row>
    <row r="1446" spans="2:6" x14ac:dyDescent="0.25">
      <c r="B1446" s="19">
        <v>10797</v>
      </c>
      <c r="C1446" s="19">
        <v>11</v>
      </c>
      <c r="D1446" s="21">
        <v>21</v>
      </c>
      <c r="E1446" s="19">
        <v>20</v>
      </c>
      <c r="F1446" s="20">
        <v>0</v>
      </c>
    </row>
    <row r="1447" spans="2:6" x14ac:dyDescent="0.25">
      <c r="B1447" s="19">
        <v>10798</v>
      </c>
      <c r="C1447" s="19">
        <v>62</v>
      </c>
      <c r="D1447" s="21">
        <v>49.3</v>
      </c>
      <c r="E1447" s="19">
        <v>2</v>
      </c>
      <c r="F1447" s="20">
        <v>0</v>
      </c>
    </row>
    <row r="1448" spans="2:6" x14ac:dyDescent="0.25">
      <c r="B1448" s="19">
        <v>10798</v>
      </c>
      <c r="C1448" s="19">
        <v>72</v>
      </c>
      <c r="D1448" s="21">
        <v>34.799999999999997</v>
      </c>
      <c r="E1448" s="19">
        <v>10</v>
      </c>
      <c r="F1448" s="20">
        <v>0</v>
      </c>
    </row>
    <row r="1449" spans="2:6" x14ac:dyDescent="0.25">
      <c r="B1449" s="19">
        <v>10799</v>
      </c>
      <c r="C1449" s="19">
        <v>13</v>
      </c>
      <c r="D1449" s="21">
        <v>6</v>
      </c>
      <c r="E1449" s="19">
        <v>20</v>
      </c>
      <c r="F1449" s="20">
        <v>0.15000000596046401</v>
      </c>
    </row>
    <row r="1450" spans="2:6" x14ac:dyDescent="0.25">
      <c r="B1450" s="19">
        <v>10799</v>
      </c>
      <c r="C1450" s="19">
        <v>24</v>
      </c>
      <c r="D1450" s="21">
        <v>4.5</v>
      </c>
      <c r="E1450" s="19">
        <v>20</v>
      </c>
      <c r="F1450" s="20">
        <v>0.15000000596046401</v>
      </c>
    </row>
    <row r="1451" spans="2:6" x14ac:dyDescent="0.25">
      <c r="B1451" s="19">
        <v>10799</v>
      </c>
      <c r="C1451" s="19">
        <v>59</v>
      </c>
      <c r="D1451" s="21">
        <v>55</v>
      </c>
      <c r="E1451" s="19">
        <v>25</v>
      </c>
      <c r="F1451" s="20">
        <v>0</v>
      </c>
    </row>
    <row r="1452" spans="2:6" x14ac:dyDescent="0.25">
      <c r="B1452" s="19">
        <v>10800</v>
      </c>
      <c r="C1452" s="19">
        <v>11</v>
      </c>
      <c r="D1452" s="21">
        <v>21</v>
      </c>
      <c r="E1452" s="19">
        <v>50</v>
      </c>
      <c r="F1452" s="20">
        <v>0.10000000149011599</v>
      </c>
    </row>
    <row r="1453" spans="2:6" x14ac:dyDescent="0.25">
      <c r="B1453" s="19">
        <v>10800</v>
      </c>
      <c r="C1453" s="19">
        <v>51</v>
      </c>
      <c r="D1453" s="21">
        <v>53</v>
      </c>
      <c r="E1453" s="19">
        <v>10</v>
      </c>
      <c r="F1453" s="20">
        <v>0.10000000149011599</v>
      </c>
    </row>
    <row r="1454" spans="2:6" x14ac:dyDescent="0.25">
      <c r="B1454" s="19">
        <v>10800</v>
      </c>
      <c r="C1454" s="19">
        <v>54</v>
      </c>
      <c r="D1454" s="21">
        <v>7.45</v>
      </c>
      <c r="E1454" s="19">
        <v>7</v>
      </c>
      <c r="F1454" s="20">
        <v>0.10000000149011599</v>
      </c>
    </row>
    <row r="1455" spans="2:6" x14ac:dyDescent="0.25">
      <c r="B1455" s="19">
        <v>10801</v>
      </c>
      <c r="C1455" s="19">
        <v>17</v>
      </c>
      <c r="D1455" s="21">
        <v>39</v>
      </c>
      <c r="E1455" s="19">
        <v>40</v>
      </c>
      <c r="F1455" s="20">
        <v>0.25</v>
      </c>
    </row>
    <row r="1456" spans="2:6" x14ac:dyDescent="0.25">
      <c r="B1456" s="19">
        <v>10801</v>
      </c>
      <c r="C1456" s="19">
        <v>29</v>
      </c>
      <c r="D1456" s="21">
        <v>123.79</v>
      </c>
      <c r="E1456" s="19">
        <v>20</v>
      </c>
      <c r="F1456" s="20">
        <v>0.25</v>
      </c>
    </row>
    <row r="1457" spans="2:6" x14ac:dyDescent="0.25">
      <c r="B1457" s="19">
        <v>10802</v>
      </c>
      <c r="C1457" s="19">
        <v>30</v>
      </c>
      <c r="D1457" s="21">
        <v>25.89</v>
      </c>
      <c r="E1457" s="19">
        <v>25</v>
      </c>
      <c r="F1457" s="20">
        <v>0.25</v>
      </c>
    </row>
    <row r="1458" spans="2:6" x14ac:dyDescent="0.25">
      <c r="B1458" s="19">
        <v>10802</v>
      </c>
      <c r="C1458" s="19">
        <v>51</v>
      </c>
      <c r="D1458" s="21">
        <v>53</v>
      </c>
      <c r="E1458" s="19">
        <v>30</v>
      </c>
      <c r="F1458" s="20">
        <v>0.25</v>
      </c>
    </row>
    <row r="1459" spans="2:6" x14ac:dyDescent="0.25">
      <c r="B1459" s="19">
        <v>10802</v>
      </c>
      <c r="C1459" s="19">
        <v>55</v>
      </c>
      <c r="D1459" s="21">
        <v>24</v>
      </c>
      <c r="E1459" s="19">
        <v>60</v>
      </c>
      <c r="F1459" s="20">
        <v>0.25</v>
      </c>
    </row>
    <row r="1460" spans="2:6" x14ac:dyDescent="0.25">
      <c r="B1460" s="19">
        <v>10802</v>
      </c>
      <c r="C1460" s="19">
        <v>62</v>
      </c>
      <c r="D1460" s="21">
        <v>49.3</v>
      </c>
      <c r="E1460" s="19">
        <v>5</v>
      </c>
      <c r="F1460" s="20">
        <v>0.25</v>
      </c>
    </row>
    <row r="1461" spans="2:6" x14ac:dyDescent="0.25">
      <c r="B1461" s="19">
        <v>10803</v>
      </c>
      <c r="C1461" s="19">
        <v>19</v>
      </c>
      <c r="D1461" s="21">
        <v>9.1999999999999993</v>
      </c>
      <c r="E1461" s="19">
        <v>24</v>
      </c>
      <c r="F1461" s="20">
        <v>5.0000000745058101E-2</v>
      </c>
    </row>
    <row r="1462" spans="2:6" x14ac:dyDescent="0.25">
      <c r="B1462" s="19">
        <v>10803</v>
      </c>
      <c r="C1462" s="19">
        <v>25</v>
      </c>
      <c r="D1462" s="21">
        <v>14</v>
      </c>
      <c r="E1462" s="19">
        <v>15</v>
      </c>
      <c r="F1462" s="20">
        <v>5.0000000745058101E-2</v>
      </c>
    </row>
    <row r="1463" spans="2:6" x14ac:dyDescent="0.25">
      <c r="B1463" s="19">
        <v>10803</v>
      </c>
      <c r="C1463" s="19">
        <v>59</v>
      </c>
      <c r="D1463" s="21">
        <v>55</v>
      </c>
      <c r="E1463" s="19">
        <v>15</v>
      </c>
      <c r="F1463" s="20">
        <v>5.0000000745058101E-2</v>
      </c>
    </row>
    <row r="1464" spans="2:6" x14ac:dyDescent="0.25">
      <c r="B1464" s="19">
        <v>10804</v>
      </c>
      <c r="C1464" s="19">
        <v>10</v>
      </c>
      <c r="D1464" s="21">
        <v>31</v>
      </c>
      <c r="E1464" s="19">
        <v>36</v>
      </c>
      <c r="F1464" s="20">
        <v>0</v>
      </c>
    </row>
    <row r="1465" spans="2:6" x14ac:dyDescent="0.25">
      <c r="B1465" s="19">
        <v>10804</v>
      </c>
      <c r="C1465" s="19">
        <v>28</v>
      </c>
      <c r="D1465" s="21">
        <v>45.6</v>
      </c>
      <c r="E1465" s="19">
        <v>24</v>
      </c>
      <c r="F1465" s="20">
        <v>0</v>
      </c>
    </row>
    <row r="1466" spans="2:6" x14ac:dyDescent="0.25">
      <c r="B1466" s="19">
        <v>10804</v>
      </c>
      <c r="C1466" s="19">
        <v>49</v>
      </c>
      <c r="D1466" s="21">
        <v>20</v>
      </c>
      <c r="E1466" s="19">
        <v>4</v>
      </c>
      <c r="F1466" s="20">
        <v>0.15000000596046401</v>
      </c>
    </row>
    <row r="1467" spans="2:6" x14ac:dyDescent="0.25">
      <c r="B1467" s="19">
        <v>10805</v>
      </c>
      <c r="C1467" s="19">
        <v>34</v>
      </c>
      <c r="D1467" s="21">
        <v>14</v>
      </c>
      <c r="E1467" s="19">
        <v>10</v>
      </c>
      <c r="F1467" s="20">
        <v>0</v>
      </c>
    </row>
    <row r="1468" spans="2:6" x14ac:dyDescent="0.25">
      <c r="B1468" s="19">
        <v>10805</v>
      </c>
      <c r="C1468" s="19">
        <v>38</v>
      </c>
      <c r="D1468" s="21">
        <v>263.5</v>
      </c>
      <c r="E1468" s="19">
        <v>10</v>
      </c>
      <c r="F1468" s="20">
        <v>0</v>
      </c>
    </row>
    <row r="1469" spans="2:6" x14ac:dyDescent="0.25">
      <c r="B1469" s="19">
        <v>10806</v>
      </c>
      <c r="C1469" s="19">
        <v>2</v>
      </c>
      <c r="D1469" s="21">
        <v>19</v>
      </c>
      <c r="E1469" s="19">
        <v>20</v>
      </c>
      <c r="F1469" s="20">
        <v>0.25</v>
      </c>
    </row>
    <row r="1470" spans="2:6" x14ac:dyDescent="0.25">
      <c r="B1470" s="19">
        <v>10806</v>
      </c>
      <c r="C1470" s="19">
        <v>65</v>
      </c>
      <c r="D1470" s="21">
        <v>21.05</v>
      </c>
      <c r="E1470" s="19">
        <v>2</v>
      </c>
      <c r="F1470" s="20">
        <v>0</v>
      </c>
    </row>
    <row r="1471" spans="2:6" x14ac:dyDescent="0.25">
      <c r="B1471" s="19">
        <v>10806</v>
      </c>
      <c r="C1471" s="19">
        <v>74</v>
      </c>
      <c r="D1471" s="21">
        <v>10</v>
      </c>
      <c r="E1471" s="19">
        <v>15</v>
      </c>
      <c r="F1471" s="20">
        <v>0.25</v>
      </c>
    </row>
    <row r="1472" spans="2:6" x14ac:dyDescent="0.25">
      <c r="B1472" s="19">
        <v>10807</v>
      </c>
      <c r="C1472" s="19">
        <v>40</v>
      </c>
      <c r="D1472" s="21">
        <v>18.399999999999999</v>
      </c>
      <c r="E1472" s="19">
        <v>1</v>
      </c>
      <c r="F1472" s="20">
        <v>0</v>
      </c>
    </row>
    <row r="1473" spans="2:6" x14ac:dyDescent="0.25">
      <c r="B1473" s="19">
        <v>10808</v>
      </c>
      <c r="C1473" s="19">
        <v>56</v>
      </c>
      <c r="D1473" s="21">
        <v>38</v>
      </c>
      <c r="E1473" s="19">
        <v>20</v>
      </c>
      <c r="F1473" s="20">
        <v>0.15000000596046401</v>
      </c>
    </row>
    <row r="1474" spans="2:6" x14ac:dyDescent="0.25">
      <c r="B1474" s="19">
        <v>10808</v>
      </c>
      <c r="C1474" s="19">
        <v>76</v>
      </c>
      <c r="D1474" s="21">
        <v>18</v>
      </c>
      <c r="E1474" s="19">
        <v>50</v>
      </c>
      <c r="F1474" s="20">
        <v>0.15000000596046401</v>
      </c>
    </row>
    <row r="1475" spans="2:6" x14ac:dyDescent="0.25">
      <c r="B1475" s="19">
        <v>10809</v>
      </c>
      <c r="C1475" s="19">
        <v>52</v>
      </c>
      <c r="D1475" s="21">
        <v>7</v>
      </c>
      <c r="E1475" s="19">
        <v>20</v>
      </c>
      <c r="F1475" s="20">
        <v>0</v>
      </c>
    </row>
    <row r="1476" spans="2:6" x14ac:dyDescent="0.25">
      <c r="B1476" s="19">
        <v>10810</v>
      </c>
      <c r="C1476" s="19">
        <v>13</v>
      </c>
      <c r="D1476" s="21">
        <v>6</v>
      </c>
      <c r="E1476" s="19">
        <v>7</v>
      </c>
      <c r="F1476" s="20">
        <v>0</v>
      </c>
    </row>
    <row r="1477" spans="2:6" x14ac:dyDescent="0.25">
      <c r="B1477" s="19">
        <v>10810</v>
      </c>
      <c r="C1477" s="19">
        <v>25</v>
      </c>
      <c r="D1477" s="21">
        <v>14</v>
      </c>
      <c r="E1477" s="19">
        <v>5</v>
      </c>
      <c r="F1477" s="20">
        <v>0</v>
      </c>
    </row>
    <row r="1478" spans="2:6" x14ac:dyDescent="0.25">
      <c r="B1478" s="19">
        <v>10810</v>
      </c>
      <c r="C1478" s="19">
        <v>70</v>
      </c>
      <c r="D1478" s="21">
        <v>15</v>
      </c>
      <c r="E1478" s="19">
        <v>5</v>
      </c>
      <c r="F1478" s="20">
        <v>0</v>
      </c>
    </row>
    <row r="1479" spans="2:6" x14ac:dyDescent="0.25">
      <c r="B1479" s="19">
        <v>10811</v>
      </c>
      <c r="C1479" s="19">
        <v>19</v>
      </c>
      <c r="D1479" s="21">
        <v>9.1999999999999993</v>
      </c>
      <c r="E1479" s="19">
        <v>15</v>
      </c>
      <c r="F1479" s="20">
        <v>0</v>
      </c>
    </row>
    <row r="1480" spans="2:6" x14ac:dyDescent="0.25">
      <c r="B1480" s="19">
        <v>10811</v>
      </c>
      <c r="C1480" s="19">
        <v>23</v>
      </c>
      <c r="D1480" s="21">
        <v>9</v>
      </c>
      <c r="E1480" s="19">
        <v>18</v>
      </c>
      <c r="F1480" s="20">
        <v>0</v>
      </c>
    </row>
    <row r="1481" spans="2:6" x14ac:dyDescent="0.25">
      <c r="B1481" s="19">
        <v>10811</v>
      </c>
      <c r="C1481" s="19">
        <v>40</v>
      </c>
      <c r="D1481" s="21">
        <v>18.399999999999999</v>
      </c>
      <c r="E1481" s="19">
        <v>30</v>
      </c>
      <c r="F1481" s="20">
        <v>0</v>
      </c>
    </row>
    <row r="1482" spans="2:6" x14ac:dyDescent="0.25">
      <c r="B1482" s="19">
        <v>10812</v>
      </c>
      <c r="C1482" s="19">
        <v>31</v>
      </c>
      <c r="D1482" s="21">
        <v>12.5</v>
      </c>
      <c r="E1482" s="19">
        <v>16</v>
      </c>
      <c r="F1482" s="20">
        <v>0.10000000149011599</v>
      </c>
    </row>
    <row r="1483" spans="2:6" x14ac:dyDescent="0.25">
      <c r="B1483" s="19">
        <v>10812</v>
      </c>
      <c r="C1483" s="19">
        <v>72</v>
      </c>
      <c r="D1483" s="21">
        <v>34.799999999999997</v>
      </c>
      <c r="E1483" s="19">
        <v>40</v>
      </c>
      <c r="F1483" s="20">
        <v>0.10000000149011599</v>
      </c>
    </row>
    <row r="1484" spans="2:6" x14ac:dyDescent="0.25">
      <c r="B1484" s="19">
        <v>10812</v>
      </c>
      <c r="C1484" s="19">
        <v>77</v>
      </c>
      <c r="D1484" s="21">
        <v>13</v>
      </c>
      <c r="E1484" s="19">
        <v>20</v>
      </c>
      <c r="F1484" s="20">
        <v>0</v>
      </c>
    </row>
    <row r="1485" spans="2:6" x14ac:dyDescent="0.25">
      <c r="B1485" s="19">
        <v>10813</v>
      </c>
      <c r="C1485" s="19">
        <v>2</v>
      </c>
      <c r="D1485" s="21">
        <v>19</v>
      </c>
      <c r="E1485" s="19">
        <v>12</v>
      </c>
      <c r="F1485" s="20">
        <v>0.20000000298023199</v>
      </c>
    </row>
    <row r="1486" spans="2:6" x14ac:dyDescent="0.25">
      <c r="B1486" s="19">
        <v>10813</v>
      </c>
      <c r="C1486" s="19">
        <v>46</v>
      </c>
      <c r="D1486" s="21">
        <v>12</v>
      </c>
      <c r="E1486" s="19">
        <v>35</v>
      </c>
      <c r="F1486" s="20">
        <v>0</v>
      </c>
    </row>
    <row r="1487" spans="2:6" x14ac:dyDescent="0.25">
      <c r="B1487" s="19">
        <v>10814</v>
      </c>
      <c r="C1487" s="19">
        <v>41</v>
      </c>
      <c r="D1487" s="21">
        <v>9.65</v>
      </c>
      <c r="E1487" s="19">
        <v>20</v>
      </c>
      <c r="F1487" s="20">
        <v>0</v>
      </c>
    </row>
    <row r="1488" spans="2:6" x14ac:dyDescent="0.25">
      <c r="B1488" s="19">
        <v>10814</v>
      </c>
      <c r="C1488" s="19">
        <v>43</v>
      </c>
      <c r="D1488" s="21">
        <v>46</v>
      </c>
      <c r="E1488" s="19">
        <v>20</v>
      </c>
      <c r="F1488" s="20">
        <v>0.15000000596046401</v>
      </c>
    </row>
    <row r="1489" spans="2:6" x14ac:dyDescent="0.25">
      <c r="B1489" s="19">
        <v>10814</v>
      </c>
      <c r="C1489" s="19">
        <v>48</v>
      </c>
      <c r="D1489" s="21">
        <v>12.75</v>
      </c>
      <c r="E1489" s="19">
        <v>8</v>
      </c>
      <c r="F1489" s="20">
        <v>0.15000000596046401</v>
      </c>
    </row>
    <row r="1490" spans="2:6" x14ac:dyDescent="0.25">
      <c r="B1490" s="19">
        <v>10814</v>
      </c>
      <c r="C1490" s="19">
        <v>61</v>
      </c>
      <c r="D1490" s="21">
        <v>28.5</v>
      </c>
      <c r="E1490" s="19">
        <v>30</v>
      </c>
      <c r="F1490" s="20">
        <v>0.15000000596046401</v>
      </c>
    </row>
    <row r="1491" spans="2:6" x14ac:dyDescent="0.25">
      <c r="B1491" s="19">
        <v>10815</v>
      </c>
      <c r="C1491" s="19">
        <v>33</v>
      </c>
      <c r="D1491" s="21">
        <v>2.5</v>
      </c>
      <c r="E1491" s="19">
        <v>16</v>
      </c>
      <c r="F1491" s="20">
        <v>0</v>
      </c>
    </row>
    <row r="1492" spans="2:6" x14ac:dyDescent="0.25">
      <c r="B1492" s="19">
        <v>10816</v>
      </c>
      <c r="C1492" s="19">
        <v>38</v>
      </c>
      <c r="D1492" s="21">
        <v>263.5</v>
      </c>
      <c r="E1492" s="19">
        <v>30</v>
      </c>
      <c r="F1492" s="20">
        <v>5.0000000745058101E-2</v>
      </c>
    </row>
    <row r="1493" spans="2:6" x14ac:dyDescent="0.25">
      <c r="B1493" s="19">
        <v>10816</v>
      </c>
      <c r="C1493" s="19">
        <v>62</v>
      </c>
      <c r="D1493" s="21">
        <v>49.3</v>
      </c>
      <c r="E1493" s="19">
        <v>20</v>
      </c>
      <c r="F1493" s="20">
        <v>5.0000000745058101E-2</v>
      </c>
    </row>
    <row r="1494" spans="2:6" x14ac:dyDescent="0.25">
      <c r="B1494" s="19">
        <v>10817</v>
      </c>
      <c r="C1494" s="19">
        <v>26</v>
      </c>
      <c r="D1494" s="21">
        <v>31.23</v>
      </c>
      <c r="E1494" s="19">
        <v>40</v>
      </c>
      <c r="F1494" s="20">
        <v>0.15000000596046401</v>
      </c>
    </row>
    <row r="1495" spans="2:6" x14ac:dyDescent="0.25">
      <c r="B1495" s="19">
        <v>10817</v>
      </c>
      <c r="C1495" s="19">
        <v>38</v>
      </c>
      <c r="D1495" s="21">
        <v>263.5</v>
      </c>
      <c r="E1495" s="19">
        <v>30</v>
      </c>
      <c r="F1495" s="20">
        <v>0</v>
      </c>
    </row>
    <row r="1496" spans="2:6" x14ac:dyDescent="0.25">
      <c r="B1496" s="19">
        <v>10817</v>
      </c>
      <c r="C1496" s="19">
        <v>40</v>
      </c>
      <c r="D1496" s="21">
        <v>18.399999999999999</v>
      </c>
      <c r="E1496" s="19">
        <v>60</v>
      </c>
      <c r="F1496" s="20">
        <v>0.15000000596046401</v>
      </c>
    </row>
    <row r="1497" spans="2:6" x14ac:dyDescent="0.25">
      <c r="B1497" s="19">
        <v>10817</v>
      </c>
      <c r="C1497" s="19">
        <v>62</v>
      </c>
      <c r="D1497" s="21">
        <v>49.3</v>
      </c>
      <c r="E1497" s="19">
        <v>25</v>
      </c>
      <c r="F1497" s="20">
        <v>0.15000000596046401</v>
      </c>
    </row>
    <row r="1498" spans="2:6" x14ac:dyDescent="0.25">
      <c r="B1498" s="19">
        <v>10818</v>
      </c>
      <c r="C1498" s="19">
        <v>32</v>
      </c>
      <c r="D1498" s="21">
        <v>32</v>
      </c>
      <c r="E1498" s="19">
        <v>20</v>
      </c>
      <c r="F1498" s="20">
        <v>0</v>
      </c>
    </row>
    <row r="1499" spans="2:6" x14ac:dyDescent="0.25">
      <c r="B1499" s="19">
        <v>10818</v>
      </c>
      <c r="C1499" s="19">
        <v>41</v>
      </c>
      <c r="D1499" s="21">
        <v>9.65</v>
      </c>
      <c r="E1499" s="19">
        <v>20</v>
      </c>
      <c r="F1499" s="20">
        <v>0</v>
      </c>
    </row>
    <row r="1500" spans="2:6" x14ac:dyDescent="0.25">
      <c r="B1500" s="19">
        <v>10819</v>
      </c>
      <c r="C1500" s="19">
        <v>43</v>
      </c>
      <c r="D1500" s="21">
        <v>46</v>
      </c>
      <c r="E1500" s="19">
        <v>7</v>
      </c>
      <c r="F1500" s="20">
        <v>0</v>
      </c>
    </row>
    <row r="1501" spans="2:6" x14ac:dyDescent="0.25">
      <c r="B1501" s="19">
        <v>10819</v>
      </c>
      <c r="C1501" s="19">
        <v>75</v>
      </c>
      <c r="D1501" s="21">
        <v>7.75</v>
      </c>
      <c r="E1501" s="19">
        <v>20</v>
      </c>
      <c r="F1501" s="20">
        <v>0</v>
      </c>
    </row>
    <row r="1502" spans="2:6" x14ac:dyDescent="0.25">
      <c r="B1502" s="19">
        <v>10820</v>
      </c>
      <c r="C1502" s="19">
        <v>56</v>
      </c>
      <c r="D1502" s="21">
        <v>38</v>
      </c>
      <c r="E1502" s="19">
        <v>30</v>
      </c>
      <c r="F1502" s="20">
        <v>0</v>
      </c>
    </row>
    <row r="1503" spans="2:6" x14ac:dyDescent="0.25">
      <c r="B1503" s="19">
        <v>10821</v>
      </c>
      <c r="C1503" s="19">
        <v>35</v>
      </c>
      <c r="D1503" s="21">
        <v>18</v>
      </c>
      <c r="E1503" s="19">
        <v>20</v>
      </c>
      <c r="F1503" s="20">
        <v>0</v>
      </c>
    </row>
    <row r="1504" spans="2:6" x14ac:dyDescent="0.25">
      <c r="B1504" s="19">
        <v>10821</v>
      </c>
      <c r="C1504" s="19">
        <v>51</v>
      </c>
      <c r="D1504" s="21">
        <v>53</v>
      </c>
      <c r="E1504" s="19">
        <v>6</v>
      </c>
      <c r="F1504" s="20">
        <v>0</v>
      </c>
    </row>
    <row r="1505" spans="2:6" x14ac:dyDescent="0.25">
      <c r="B1505" s="19">
        <v>10822</v>
      </c>
      <c r="C1505" s="19">
        <v>62</v>
      </c>
      <c r="D1505" s="21">
        <v>49.3</v>
      </c>
      <c r="E1505" s="19">
        <v>3</v>
      </c>
      <c r="F1505" s="20">
        <v>0</v>
      </c>
    </row>
    <row r="1506" spans="2:6" x14ac:dyDescent="0.25">
      <c r="B1506" s="19">
        <v>10822</v>
      </c>
      <c r="C1506" s="19">
        <v>70</v>
      </c>
      <c r="D1506" s="21">
        <v>15</v>
      </c>
      <c r="E1506" s="19">
        <v>6</v>
      </c>
      <c r="F1506" s="20">
        <v>0</v>
      </c>
    </row>
    <row r="1507" spans="2:6" x14ac:dyDescent="0.25">
      <c r="B1507" s="19">
        <v>10823</v>
      </c>
      <c r="C1507" s="19">
        <v>11</v>
      </c>
      <c r="D1507" s="21">
        <v>21</v>
      </c>
      <c r="E1507" s="19">
        <v>20</v>
      </c>
      <c r="F1507" s="20">
        <v>0.10000000149011599</v>
      </c>
    </row>
    <row r="1508" spans="2:6" x14ac:dyDescent="0.25">
      <c r="B1508" s="19">
        <v>10823</v>
      </c>
      <c r="C1508" s="19">
        <v>57</v>
      </c>
      <c r="D1508" s="21">
        <v>19.5</v>
      </c>
      <c r="E1508" s="19">
        <v>15</v>
      </c>
      <c r="F1508" s="20">
        <v>0</v>
      </c>
    </row>
    <row r="1509" spans="2:6" x14ac:dyDescent="0.25">
      <c r="B1509" s="19">
        <v>10823</v>
      </c>
      <c r="C1509" s="19">
        <v>59</v>
      </c>
      <c r="D1509" s="21">
        <v>55</v>
      </c>
      <c r="E1509" s="19">
        <v>40</v>
      </c>
      <c r="F1509" s="20">
        <v>0.10000000149011599</v>
      </c>
    </row>
    <row r="1510" spans="2:6" x14ac:dyDescent="0.25">
      <c r="B1510" s="19">
        <v>10823</v>
      </c>
      <c r="C1510" s="19">
        <v>77</v>
      </c>
      <c r="D1510" s="21">
        <v>13</v>
      </c>
      <c r="E1510" s="19">
        <v>15</v>
      </c>
      <c r="F1510" s="20">
        <v>0.10000000149011599</v>
      </c>
    </row>
    <row r="1511" spans="2:6" x14ac:dyDescent="0.25">
      <c r="B1511" s="19">
        <v>10824</v>
      </c>
      <c r="C1511" s="19">
        <v>41</v>
      </c>
      <c r="D1511" s="21">
        <v>9.65</v>
      </c>
      <c r="E1511" s="19">
        <v>12</v>
      </c>
      <c r="F1511" s="20">
        <v>0</v>
      </c>
    </row>
    <row r="1512" spans="2:6" x14ac:dyDescent="0.25">
      <c r="B1512" s="19">
        <v>10824</v>
      </c>
      <c r="C1512" s="19">
        <v>70</v>
      </c>
      <c r="D1512" s="21">
        <v>15</v>
      </c>
      <c r="E1512" s="19">
        <v>9</v>
      </c>
      <c r="F1512" s="20">
        <v>0</v>
      </c>
    </row>
    <row r="1513" spans="2:6" x14ac:dyDescent="0.25">
      <c r="B1513" s="19">
        <v>10825</v>
      </c>
      <c r="C1513" s="19">
        <v>26</v>
      </c>
      <c r="D1513" s="21">
        <v>31.23</v>
      </c>
      <c r="E1513" s="19">
        <v>12</v>
      </c>
      <c r="F1513" s="20">
        <v>0</v>
      </c>
    </row>
    <row r="1514" spans="2:6" x14ac:dyDescent="0.25">
      <c r="B1514" s="19">
        <v>10825</v>
      </c>
      <c r="C1514" s="19">
        <v>53</v>
      </c>
      <c r="D1514" s="21">
        <v>32.799999999999997</v>
      </c>
      <c r="E1514" s="19">
        <v>20</v>
      </c>
      <c r="F1514" s="20">
        <v>0</v>
      </c>
    </row>
    <row r="1515" spans="2:6" x14ac:dyDescent="0.25">
      <c r="B1515" s="19">
        <v>10826</v>
      </c>
      <c r="C1515" s="19">
        <v>31</v>
      </c>
      <c r="D1515" s="21">
        <v>12.5</v>
      </c>
      <c r="E1515" s="19">
        <v>35</v>
      </c>
      <c r="F1515" s="20">
        <v>0</v>
      </c>
    </row>
    <row r="1516" spans="2:6" x14ac:dyDescent="0.25">
      <c r="B1516" s="19">
        <v>10826</v>
      </c>
      <c r="C1516" s="19">
        <v>57</v>
      </c>
      <c r="D1516" s="21">
        <v>19.5</v>
      </c>
      <c r="E1516" s="19">
        <v>15</v>
      </c>
      <c r="F1516" s="20">
        <v>0</v>
      </c>
    </row>
    <row r="1517" spans="2:6" x14ac:dyDescent="0.25">
      <c r="B1517" s="19">
        <v>10827</v>
      </c>
      <c r="C1517" s="19">
        <v>10</v>
      </c>
      <c r="D1517" s="21">
        <v>31</v>
      </c>
      <c r="E1517" s="19">
        <v>15</v>
      </c>
      <c r="F1517" s="20">
        <v>0</v>
      </c>
    </row>
    <row r="1518" spans="2:6" x14ac:dyDescent="0.25">
      <c r="B1518" s="19">
        <v>10827</v>
      </c>
      <c r="C1518" s="19">
        <v>39</v>
      </c>
      <c r="D1518" s="21">
        <v>18</v>
      </c>
      <c r="E1518" s="19">
        <v>21</v>
      </c>
      <c r="F1518" s="20">
        <v>0</v>
      </c>
    </row>
    <row r="1519" spans="2:6" x14ac:dyDescent="0.25">
      <c r="B1519" s="19">
        <v>10828</v>
      </c>
      <c r="C1519" s="19">
        <v>20</v>
      </c>
      <c r="D1519" s="21">
        <v>81</v>
      </c>
      <c r="E1519" s="19">
        <v>5</v>
      </c>
      <c r="F1519" s="20">
        <v>0</v>
      </c>
    </row>
    <row r="1520" spans="2:6" x14ac:dyDescent="0.25">
      <c r="B1520" s="19">
        <v>10828</v>
      </c>
      <c r="C1520" s="19">
        <v>38</v>
      </c>
      <c r="D1520" s="21">
        <v>263.5</v>
      </c>
      <c r="E1520" s="19">
        <v>2</v>
      </c>
      <c r="F1520" s="20">
        <v>0</v>
      </c>
    </row>
    <row r="1521" spans="2:6" x14ac:dyDescent="0.25">
      <c r="B1521" s="19">
        <v>10829</v>
      </c>
      <c r="C1521" s="19">
        <v>2</v>
      </c>
      <c r="D1521" s="21">
        <v>19</v>
      </c>
      <c r="E1521" s="19">
        <v>10</v>
      </c>
      <c r="F1521" s="20">
        <v>0</v>
      </c>
    </row>
    <row r="1522" spans="2:6" x14ac:dyDescent="0.25">
      <c r="B1522" s="19">
        <v>10829</v>
      </c>
      <c r="C1522" s="19">
        <v>8</v>
      </c>
      <c r="D1522" s="21">
        <v>40</v>
      </c>
      <c r="E1522" s="19">
        <v>20</v>
      </c>
      <c r="F1522" s="20">
        <v>0</v>
      </c>
    </row>
    <row r="1523" spans="2:6" x14ac:dyDescent="0.25">
      <c r="B1523" s="19">
        <v>10829</v>
      </c>
      <c r="C1523" s="19">
        <v>13</v>
      </c>
      <c r="D1523" s="21">
        <v>6</v>
      </c>
      <c r="E1523" s="19">
        <v>10</v>
      </c>
      <c r="F1523" s="20">
        <v>0</v>
      </c>
    </row>
    <row r="1524" spans="2:6" x14ac:dyDescent="0.25">
      <c r="B1524" s="19">
        <v>10829</v>
      </c>
      <c r="C1524" s="19">
        <v>60</v>
      </c>
      <c r="D1524" s="21">
        <v>34</v>
      </c>
      <c r="E1524" s="19">
        <v>21</v>
      </c>
      <c r="F1524" s="20">
        <v>0</v>
      </c>
    </row>
    <row r="1525" spans="2:6" x14ac:dyDescent="0.25">
      <c r="B1525" s="19">
        <v>10830</v>
      </c>
      <c r="C1525" s="19">
        <v>6</v>
      </c>
      <c r="D1525" s="21">
        <v>25</v>
      </c>
      <c r="E1525" s="19">
        <v>6</v>
      </c>
      <c r="F1525" s="20">
        <v>0</v>
      </c>
    </row>
    <row r="1526" spans="2:6" x14ac:dyDescent="0.25">
      <c r="B1526" s="19">
        <v>10830</v>
      </c>
      <c r="C1526" s="19">
        <v>39</v>
      </c>
      <c r="D1526" s="21">
        <v>18</v>
      </c>
      <c r="E1526" s="19">
        <v>28</v>
      </c>
      <c r="F1526" s="20">
        <v>0</v>
      </c>
    </row>
    <row r="1527" spans="2:6" x14ac:dyDescent="0.25">
      <c r="B1527" s="19">
        <v>10830</v>
      </c>
      <c r="C1527" s="19">
        <v>60</v>
      </c>
      <c r="D1527" s="21">
        <v>34</v>
      </c>
      <c r="E1527" s="19">
        <v>30</v>
      </c>
      <c r="F1527" s="20">
        <v>0</v>
      </c>
    </row>
    <row r="1528" spans="2:6" x14ac:dyDescent="0.25">
      <c r="B1528" s="19">
        <v>10830</v>
      </c>
      <c r="C1528" s="19">
        <v>68</v>
      </c>
      <c r="D1528" s="21">
        <v>12.5</v>
      </c>
      <c r="E1528" s="19">
        <v>24</v>
      </c>
      <c r="F1528" s="20">
        <v>0</v>
      </c>
    </row>
    <row r="1529" spans="2:6" x14ac:dyDescent="0.25">
      <c r="B1529" s="19">
        <v>10831</v>
      </c>
      <c r="C1529" s="19">
        <v>19</v>
      </c>
      <c r="D1529" s="21">
        <v>9.1999999999999993</v>
      </c>
      <c r="E1529" s="19">
        <v>2</v>
      </c>
      <c r="F1529" s="20">
        <v>0</v>
      </c>
    </row>
    <row r="1530" spans="2:6" x14ac:dyDescent="0.25">
      <c r="B1530" s="19">
        <v>10831</v>
      </c>
      <c r="C1530" s="19">
        <v>35</v>
      </c>
      <c r="D1530" s="21">
        <v>18</v>
      </c>
      <c r="E1530" s="19">
        <v>8</v>
      </c>
      <c r="F1530" s="20">
        <v>0</v>
      </c>
    </row>
    <row r="1531" spans="2:6" x14ac:dyDescent="0.25">
      <c r="B1531" s="19">
        <v>10831</v>
      </c>
      <c r="C1531" s="19">
        <v>38</v>
      </c>
      <c r="D1531" s="21">
        <v>263.5</v>
      </c>
      <c r="E1531" s="19">
        <v>8</v>
      </c>
      <c r="F1531" s="20">
        <v>0</v>
      </c>
    </row>
    <row r="1532" spans="2:6" x14ac:dyDescent="0.25">
      <c r="B1532" s="19">
        <v>10831</v>
      </c>
      <c r="C1532" s="19">
        <v>43</v>
      </c>
      <c r="D1532" s="21">
        <v>46</v>
      </c>
      <c r="E1532" s="19">
        <v>9</v>
      </c>
      <c r="F1532" s="20">
        <v>0</v>
      </c>
    </row>
    <row r="1533" spans="2:6" x14ac:dyDescent="0.25">
      <c r="B1533" s="19">
        <v>10832</v>
      </c>
      <c r="C1533" s="19">
        <v>13</v>
      </c>
      <c r="D1533" s="21">
        <v>6</v>
      </c>
      <c r="E1533" s="19">
        <v>3</v>
      </c>
      <c r="F1533" s="20">
        <v>0.20000000298023199</v>
      </c>
    </row>
    <row r="1534" spans="2:6" x14ac:dyDescent="0.25">
      <c r="B1534" s="19">
        <v>10832</v>
      </c>
      <c r="C1534" s="19">
        <v>25</v>
      </c>
      <c r="D1534" s="21">
        <v>14</v>
      </c>
      <c r="E1534" s="19">
        <v>10</v>
      </c>
      <c r="F1534" s="20">
        <v>0.20000000298023199</v>
      </c>
    </row>
    <row r="1535" spans="2:6" x14ac:dyDescent="0.25">
      <c r="B1535" s="19">
        <v>10832</v>
      </c>
      <c r="C1535" s="19">
        <v>44</v>
      </c>
      <c r="D1535" s="21">
        <v>19.45</v>
      </c>
      <c r="E1535" s="19">
        <v>16</v>
      </c>
      <c r="F1535" s="20">
        <v>0.20000000298023199</v>
      </c>
    </row>
    <row r="1536" spans="2:6" x14ac:dyDescent="0.25">
      <c r="B1536" s="19">
        <v>10832</v>
      </c>
      <c r="C1536" s="19">
        <v>64</v>
      </c>
      <c r="D1536" s="21">
        <v>33.25</v>
      </c>
      <c r="E1536" s="19">
        <v>3</v>
      </c>
      <c r="F1536" s="20">
        <v>0</v>
      </c>
    </row>
    <row r="1537" spans="2:6" x14ac:dyDescent="0.25">
      <c r="B1537" s="19">
        <v>10833</v>
      </c>
      <c r="C1537" s="19">
        <v>7</v>
      </c>
      <c r="D1537" s="21">
        <v>30</v>
      </c>
      <c r="E1537" s="19">
        <v>20</v>
      </c>
      <c r="F1537" s="20">
        <v>0.10000000149011599</v>
      </c>
    </row>
    <row r="1538" spans="2:6" x14ac:dyDescent="0.25">
      <c r="B1538" s="19">
        <v>10833</v>
      </c>
      <c r="C1538" s="19">
        <v>31</v>
      </c>
      <c r="D1538" s="21">
        <v>12.5</v>
      </c>
      <c r="E1538" s="19">
        <v>9</v>
      </c>
      <c r="F1538" s="20">
        <v>0.10000000149011599</v>
      </c>
    </row>
    <row r="1539" spans="2:6" x14ac:dyDescent="0.25">
      <c r="B1539" s="19">
        <v>10833</v>
      </c>
      <c r="C1539" s="19">
        <v>53</v>
      </c>
      <c r="D1539" s="21">
        <v>32.799999999999997</v>
      </c>
      <c r="E1539" s="19">
        <v>9</v>
      </c>
      <c r="F1539" s="20">
        <v>0.10000000149011599</v>
      </c>
    </row>
    <row r="1540" spans="2:6" x14ac:dyDescent="0.25">
      <c r="B1540" s="19">
        <v>10834</v>
      </c>
      <c r="C1540" s="19">
        <v>29</v>
      </c>
      <c r="D1540" s="21">
        <v>123.79</v>
      </c>
      <c r="E1540" s="19">
        <v>8</v>
      </c>
      <c r="F1540" s="20">
        <v>5.0000000745058101E-2</v>
      </c>
    </row>
    <row r="1541" spans="2:6" x14ac:dyDescent="0.25">
      <c r="B1541" s="19">
        <v>10834</v>
      </c>
      <c r="C1541" s="19">
        <v>30</v>
      </c>
      <c r="D1541" s="21">
        <v>25.89</v>
      </c>
      <c r="E1541" s="19">
        <v>20</v>
      </c>
      <c r="F1541" s="20">
        <v>5.0000000745058101E-2</v>
      </c>
    </row>
    <row r="1542" spans="2:6" x14ac:dyDescent="0.25">
      <c r="B1542" s="19">
        <v>10835</v>
      </c>
      <c r="C1542" s="19">
        <v>59</v>
      </c>
      <c r="D1542" s="21">
        <v>55</v>
      </c>
      <c r="E1542" s="19">
        <v>15</v>
      </c>
      <c r="F1542" s="20">
        <v>0</v>
      </c>
    </row>
    <row r="1543" spans="2:6" x14ac:dyDescent="0.25">
      <c r="B1543" s="19">
        <v>10835</v>
      </c>
      <c r="C1543" s="19">
        <v>77</v>
      </c>
      <c r="D1543" s="21">
        <v>13</v>
      </c>
      <c r="E1543" s="19">
        <v>2</v>
      </c>
      <c r="F1543" s="20">
        <v>0.20000000298023199</v>
      </c>
    </row>
    <row r="1544" spans="2:6" x14ac:dyDescent="0.25">
      <c r="B1544" s="19">
        <v>10836</v>
      </c>
      <c r="C1544" s="19">
        <v>22</v>
      </c>
      <c r="D1544" s="21">
        <v>21</v>
      </c>
      <c r="E1544" s="19">
        <v>52</v>
      </c>
      <c r="F1544" s="20">
        <v>0</v>
      </c>
    </row>
    <row r="1545" spans="2:6" x14ac:dyDescent="0.25">
      <c r="B1545" s="19">
        <v>10836</v>
      </c>
      <c r="C1545" s="19">
        <v>35</v>
      </c>
      <c r="D1545" s="21">
        <v>18</v>
      </c>
      <c r="E1545" s="19">
        <v>6</v>
      </c>
      <c r="F1545" s="20">
        <v>0</v>
      </c>
    </row>
    <row r="1546" spans="2:6" x14ac:dyDescent="0.25">
      <c r="B1546" s="19">
        <v>10836</v>
      </c>
      <c r="C1546" s="19">
        <v>57</v>
      </c>
      <c r="D1546" s="21">
        <v>19.5</v>
      </c>
      <c r="E1546" s="19">
        <v>24</v>
      </c>
      <c r="F1546" s="20">
        <v>0</v>
      </c>
    </row>
    <row r="1547" spans="2:6" x14ac:dyDescent="0.25">
      <c r="B1547" s="19">
        <v>10836</v>
      </c>
      <c r="C1547" s="19">
        <v>60</v>
      </c>
      <c r="D1547" s="21">
        <v>34</v>
      </c>
      <c r="E1547" s="19">
        <v>60</v>
      </c>
      <c r="F1547" s="20">
        <v>0</v>
      </c>
    </row>
    <row r="1548" spans="2:6" x14ac:dyDescent="0.25">
      <c r="B1548" s="19">
        <v>10836</v>
      </c>
      <c r="C1548" s="19">
        <v>64</v>
      </c>
      <c r="D1548" s="21">
        <v>33.25</v>
      </c>
      <c r="E1548" s="19">
        <v>30</v>
      </c>
      <c r="F1548" s="20">
        <v>0</v>
      </c>
    </row>
    <row r="1549" spans="2:6" x14ac:dyDescent="0.25">
      <c r="B1549" s="19">
        <v>10837</v>
      </c>
      <c r="C1549" s="19">
        <v>13</v>
      </c>
      <c r="D1549" s="21">
        <v>6</v>
      </c>
      <c r="E1549" s="19">
        <v>6</v>
      </c>
      <c r="F1549" s="20">
        <v>0</v>
      </c>
    </row>
    <row r="1550" spans="2:6" x14ac:dyDescent="0.25">
      <c r="B1550" s="19">
        <v>10837</v>
      </c>
      <c r="C1550" s="19">
        <v>40</v>
      </c>
      <c r="D1550" s="21">
        <v>18.399999999999999</v>
      </c>
      <c r="E1550" s="19">
        <v>25</v>
      </c>
      <c r="F1550" s="20">
        <v>0</v>
      </c>
    </row>
    <row r="1551" spans="2:6" x14ac:dyDescent="0.25">
      <c r="B1551" s="19">
        <v>10837</v>
      </c>
      <c r="C1551" s="19">
        <v>47</v>
      </c>
      <c r="D1551" s="21">
        <v>9.5</v>
      </c>
      <c r="E1551" s="19">
        <v>40</v>
      </c>
      <c r="F1551" s="20">
        <v>0.25</v>
      </c>
    </row>
    <row r="1552" spans="2:6" x14ac:dyDescent="0.25">
      <c r="B1552" s="19">
        <v>10837</v>
      </c>
      <c r="C1552" s="19">
        <v>76</v>
      </c>
      <c r="D1552" s="21">
        <v>18</v>
      </c>
      <c r="E1552" s="19">
        <v>21</v>
      </c>
      <c r="F1552" s="20">
        <v>0.25</v>
      </c>
    </row>
    <row r="1553" spans="2:6" x14ac:dyDescent="0.25">
      <c r="B1553" s="19">
        <v>10838</v>
      </c>
      <c r="C1553" s="19">
        <v>1</v>
      </c>
      <c r="D1553" s="21">
        <v>18</v>
      </c>
      <c r="E1553" s="19">
        <v>4</v>
      </c>
      <c r="F1553" s="20">
        <v>0.25</v>
      </c>
    </row>
    <row r="1554" spans="2:6" x14ac:dyDescent="0.25">
      <c r="B1554" s="19">
        <v>10838</v>
      </c>
      <c r="C1554" s="19">
        <v>18</v>
      </c>
      <c r="D1554" s="21">
        <v>62.5</v>
      </c>
      <c r="E1554" s="19">
        <v>25</v>
      </c>
      <c r="F1554" s="20">
        <v>0.25</v>
      </c>
    </row>
    <row r="1555" spans="2:6" x14ac:dyDescent="0.25">
      <c r="B1555" s="19">
        <v>10838</v>
      </c>
      <c r="C1555" s="19">
        <v>36</v>
      </c>
      <c r="D1555" s="21">
        <v>19</v>
      </c>
      <c r="E1555" s="19">
        <v>50</v>
      </c>
      <c r="F1555" s="20">
        <v>0.25</v>
      </c>
    </row>
    <row r="1556" spans="2:6" x14ac:dyDescent="0.25">
      <c r="B1556" s="19">
        <v>10839</v>
      </c>
      <c r="C1556" s="19">
        <v>58</v>
      </c>
      <c r="D1556" s="21">
        <v>13.25</v>
      </c>
      <c r="E1556" s="19">
        <v>30</v>
      </c>
      <c r="F1556" s="20">
        <v>0.10000000149011599</v>
      </c>
    </row>
    <row r="1557" spans="2:6" x14ac:dyDescent="0.25">
      <c r="B1557" s="19">
        <v>10839</v>
      </c>
      <c r="C1557" s="19">
        <v>72</v>
      </c>
      <c r="D1557" s="21">
        <v>34.799999999999997</v>
      </c>
      <c r="E1557" s="19">
        <v>15</v>
      </c>
      <c r="F1557" s="20">
        <v>0.10000000149011599</v>
      </c>
    </row>
    <row r="1558" spans="2:6" x14ac:dyDescent="0.25">
      <c r="B1558" s="19">
        <v>10840</v>
      </c>
      <c r="C1558" s="19">
        <v>25</v>
      </c>
      <c r="D1558" s="21">
        <v>14</v>
      </c>
      <c r="E1558" s="19">
        <v>6</v>
      </c>
      <c r="F1558" s="20">
        <v>0.20000000298023199</v>
      </c>
    </row>
    <row r="1559" spans="2:6" x14ac:dyDescent="0.25">
      <c r="B1559" s="19">
        <v>10840</v>
      </c>
      <c r="C1559" s="19">
        <v>39</v>
      </c>
      <c r="D1559" s="21">
        <v>18</v>
      </c>
      <c r="E1559" s="19">
        <v>10</v>
      </c>
      <c r="F1559" s="20">
        <v>0.20000000298023199</v>
      </c>
    </row>
    <row r="1560" spans="2:6" x14ac:dyDescent="0.25">
      <c r="B1560" s="19">
        <v>10841</v>
      </c>
      <c r="C1560" s="19">
        <v>10</v>
      </c>
      <c r="D1560" s="21">
        <v>31</v>
      </c>
      <c r="E1560" s="19">
        <v>16</v>
      </c>
      <c r="F1560" s="20">
        <v>0</v>
      </c>
    </row>
    <row r="1561" spans="2:6" x14ac:dyDescent="0.25">
      <c r="B1561" s="19">
        <v>10841</v>
      </c>
      <c r="C1561" s="19">
        <v>56</v>
      </c>
      <c r="D1561" s="21">
        <v>38</v>
      </c>
      <c r="E1561" s="19">
        <v>30</v>
      </c>
      <c r="F1561" s="20">
        <v>0</v>
      </c>
    </row>
    <row r="1562" spans="2:6" x14ac:dyDescent="0.25">
      <c r="B1562" s="19">
        <v>10841</v>
      </c>
      <c r="C1562" s="19">
        <v>59</v>
      </c>
      <c r="D1562" s="21">
        <v>55</v>
      </c>
      <c r="E1562" s="19">
        <v>50</v>
      </c>
      <c r="F1562" s="20">
        <v>0</v>
      </c>
    </row>
    <row r="1563" spans="2:6" x14ac:dyDescent="0.25">
      <c r="B1563" s="19">
        <v>10841</v>
      </c>
      <c r="C1563" s="19">
        <v>77</v>
      </c>
      <c r="D1563" s="21">
        <v>13</v>
      </c>
      <c r="E1563" s="19">
        <v>15</v>
      </c>
      <c r="F1563" s="20">
        <v>0</v>
      </c>
    </row>
    <row r="1564" spans="2:6" x14ac:dyDescent="0.25">
      <c r="B1564" s="19">
        <v>10842</v>
      </c>
      <c r="C1564" s="19">
        <v>11</v>
      </c>
      <c r="D1564" s="21">
        <v>21</v>
      </c>
      <c r="E1564" s="19">
        <v>15</v>
      </c>
      <c r="F1564" s="20">
        <v>0</v>
      </c>
    </row>
    <row r="1565" spans="2:6" x14ac:dyDescent="0.25">
      <c r="B1565" s="19">
        <v>10842</v>
      </c>
      <c r="C1565" s="19">
        <v>43</v>
      </c>
      <c r="D1565" s="21">
        <v>46</v>
      </c>
      <c r="E1565" s="19">
        <v>5</v>
      </c>
      <c r="F1565" s="20">
        <v>0</v>
      </c>
    </row>
    <row r="1566" spans="2:6" x14ac:dyDescent="0.25">
      <c r="B1566" s="19">
        <v>10842</v>
      </c>
      <c r="C1566" s="19">
        <v>68</v>
      </c>
      <c r="D1566" s="21">
        <v>12.5</v>
      </c>
      <c r="E1566" s="19">
        <v>20</v>
      </c>
      <c r="F1566" s="20">
        <v>0</v>
      </c>
    </row>
    <row r="1567" spans="2:6" x14ac:dyDescent="0.25">
      <c r="B1567" s="19">
        <v>10842</v>
      </c>
      <c r="C1567" s="19">
        <v>70</v>
      </c>
      <c r="D1567" s="21">
        <v>15</v>
      </c>
      <c r="E1567" s="19">
        <v>12</v>
      </c>
      <c r="F1567" s="20">
        <v>0</v>
      </c>
    </row>
    <row r="1568" spans="2:6" x14ac:dyDescent="0.25">
      <c r="B1568" s="19">
        <v>10843</v>
      </c>
      <c r="C1568" s="19">
        <v>51</v>
      </c>
      <c r="D1568" s="21">
        <v>53</v>
      </c>
      <c r="E1568" s="19">
        <v>4</v>
      </c>
      <c r="F1568" s="20">
        <v>0.25</v>
      </c>
    </row>
    <row r="1569" spans="2:6" x14ac:dyDescent="0.25">
      <c r="B1569" s="19">
        <v>10844</v>
      </c>
      <c r="C1569" s="19">
        <v>22</v>
      </c>
      <c r="D1569" s="21">
        <v>21</v>
      </c>
      <c r="E1569" s="19">
        <v>35</v>
      </c>
      <c r="F1569" s="20">
        <v>0</v>
      </c>
    </row>
    <row r="1570" spans="2:6" x14ac:dyDescent="0.25">
      <c r="B1570" s="19">
        <v>10845</v>
      </c>
      <c r="C1570" s="19">
        <v>23</v>
      </c>
      <c r="D1570" s="21">
        <v>9</v>
      </c>
      <c r="E1570" s="19">
        <v>70</v>
      </c>
      <c r="F1570" s="20">
        <v>0.10000000149011599</v>
      </c>
    </row>
    <row r="1571" spans="2:6" x14ac:dyDescent="0.25">
      <c r="B1571" s="19">
        <v>10845</v>
      </c>
      <c r="C1571" s="19">
        <v>35</v>
      </c>
      <c r="D1571" s="21">
        <v>18</v>
      </c>
      <c r="E1571" s="19">
        <v>25</v>
      </c>
      <c r="F1571" s="20">
        <v>0.10000000149011599</v>
      </c>
    </row>
    <row r="1572" spans="2:6" x14ac:dyDescent="0.25">
      <c r="B1572" s="19">
        <v>10845</v>
      </c>
      <c r="C1572" s="19">
        <v>42</v>
      </c>
      <c r="D1572" s="21">
        <v>14</v>
      </c>
      <c r="E1572" s="19">
        <v>42</v>
      </c>
      <c r="F1572" s="20">
        <v>0.10000000149011599</v>
      </c>
    </row>
    <row r="1573" spans="2:6" x14ac:dyDescent="0.25">
      <c r="B1573" s="19">
        <v>10845</v>
      </c>
      <c r="C1573" s="19">
        <v>58</v>
      </c>
      <c r="D1573" s="21">
        <v>13.25</v>
      </c>
      <c r="E1573" s="19">
        <v>60</v>
      </c>
      <c r="F1573" s="20">
        <v>0.10000000149011599</v>
      </c>
    </row>
    <row r="1574" spans="2:6" x14ac:dyDescent="0.25">
      <c r="B1574" s="19">
        <v>10845</v>
      </c>
      <c r="C1574" s="19">
        <v>64</v>
      </c>
      <c r="D1574" s="21">
        <v>33.25</v>
      </c>
      <c r="E1574" s="19">
        <v>48</v>
      </c>
      <c r="F1574" s="20">
        <v>0</v>
      </c>
    </row>
    <row r="1575" spans="2:6" x14ac:dyDescent="0.25">
      <c r="B1575" s="19">
        <v>10846</v>
      </c>
      <c r="C1575" s="19">
        <v>4</v>
      </c>
      <c r="D1575" s="21">
        <v>22</v>
      </c>
      <c r="E1575" s="19">
        <v>21</v>
      </c>
      <c r="F1575" s="20">
        <v>0</v>
      </c>
    </row>
    <row r="1576" spans="2:6" x14ac:dyDescent="0.25">
      <c r="B1576" s="19">
        <v>10846</v>
      </c>
      <c r="C1576" s="19">
        <v>70</v>
      </c>
      <c r="D1576" s="21">
        <v>15</v>
      </c>
      <c r="E1576" s="19">
        <v>30</v>
      </c>
      <c r="F1576" s="20">
        <v>0</v>
      </c>
    </row>
    <row r="1577" spans="2:6" x14ac:dyDescent="0.25">
      <c r="B1577" s="19">
        <v>10846</v>
      </c>
      <c r="C1577" s="19">
        <v>74</v>
      </c>
      <c r="D1577" s="21">
        <v>10</v>
      </c>
      <c r="E1577" s="19">
        <v>20</v>
      </c>
      <c r="F1577" s="20">
        <v>0</v>
      </c>
    </row>
    <row r="1578" spans="2:6" x14ac:dyDescent="0.25">
      <c r="B1578" s="19">
        <v>10847</v>
      </c>
      <c r="C1578" s="19">
        <v>1</v>
      </c>
      <c r="D1578" s="21">
        <v>18</v>
      </c>
      <c r="E1578" s="19">
        <v>80</v>
      </c>
      <c r="F1578" s="20">
        <v>0.20000000298023199</v>
      </c>
    </row>
    <row r="1579" spans="2:6" x14ac:dyDescent="0.25">
      <c r="B1579" s="19">
        <v>10847</v>
      </c>
      <c r="C1579" s="19">
        <v>19</v>
      </c>
      <c r="D1579" s="21">
        <v>9.1999999999999993</v>
      </c>
      <c r="E1579" s="19">
        <v>12</v>
      </c>
      <c r="F1579" s="20">
        <v>0.20000000298023199</v>
      </c>
    </row>
    <row r="1580" spans="2:6" x14ac:dyDescent="0.25">
      <c r="B1580" s="19">
        <v>10847</v>
      </c>
      <c r="C1580" s="19">
        <v>37</v>
      </c>
      <c r="D1580" s="21">
        <v>26</v>
      </c>
      <c r="E1580" s="19">
        <v>60</v>
      </c>
      <c r="F1580" s="20">
        <v>0.20000000298023199</v>
      </c>
    </row>
    <row r="1581" spans="2:6" x14ac:dyDescent="0.25">
      <c r="B1581" s="19">
        <v>10847</v>
      </c>
      <c r="C1581" s="19">
        <v>45</v>
      </c>
      <c r="D1581" s="21">
        <v>9.5</v>
      </c>
      <c r="E1581" s="19">
        <v>36</v>
      </c>
      <c r="F1581" s="20">
        <v>0.20000000298023199</v>
      </c>
    </row>
    <row r="1582" spans="2:6" x14ac:dyDescent="0.25">
      <c r="B1582" s="19">
        <v>10847</v>
      </c>
      <c r="C1582" s="19">
        <v>60</v>
      </c>
      <c r="D1582" s="21">
        <v>34</v>
      </c>
      <c r="E1582" s="19">
        <v>45</v>
      </c>
      <c r="F1582" s="20">
        <v>0.20000000298023199</v>
      </c>
    </row>
    <row r="1583" spans="2:6" x14ac:dyDescent="0.25">
      <c r="B1583" s="19">
        <v>10847</v>
      </c>
      <c r="C1583" s="19">
        <v>71</v>
      </c>
      <c r="D1583" s="21">
        <v>21.5</v>
      </c>
      <c r="E1583" s="19">
        <v>55</v>
      </c>
      <c r="F1583" s="20">
        <v>0.20000000298023199</v>
      </c>
    </row>
    <row r="1584" spans="2:6" x14ac:dyDescent="0.25">
      <c r="B1584" s="19">
        <v>10848</v>
      </c>
      <c r="C1584" s="19">
        <v>5</v>
      </c>
      <c r="D1584" s="21">
        <v>21.35</v>
      </c>
      <c r="E1584" s="19">
        <v>30</v>
      </c>
      <c r="F1584" s="20">
        <v>0</v>
      </c>
    </row>
    <row r="1585" spans="2:6" x14ac:dyDescent="0.25">
      <c r="B1585" s="19">
        <v>10848</v>
      </c>
      <c r="C1585" s="19">
        <v>9</v>
      </c>
      <c r="D1585" s="21">
        <v>97</v>
      </c>
      <c r="E1585" s="19">
        <v>3</v>
      </c>
      <c r="F1585" s="20">
        <v>0</v>
      </c>
    </row>
    <row r="1586" spans="2:6" x14ac:dyDescent="0.25">
      <c r="B1586" s="19">
        <v>10849</v>
      </c>
      <c r="C1586" s="19">
        <v>3</v>
      </c>
      <c r="D1586" s="21">
        <v>10</v>
      </c>
      <c r="E1586" s="19">
        <v>49</v>
      </c>
      <c r="F1586" s="20">
        <v>0</v>
      </c>
    </row>
    <row r="1587" spans="2:6" x14ac:dyDescent="0.25">
      <c r="B1587" s="19">
        <v>10849</v>
      </c>
      <c r="C1587" s="19">
        <v>26</v>
      </c>
      <c r="D1587" s="21">
        <v>31.23</v>
      </c>
      <c r="E1587" s="19">
        <v>18</v>
      </c>
      <c r="F1587" s="20">
        <v>0.15000000596046401</v>
      </c>
    </row>
    <row r="1588" spans="2:6" x14ac:dyDescent="0.25">
      <c r="B1588" s="19">
        <v>10850</v>
      </c>
      <c r="C1588" s="19">
        <v>25</v>
      </c>
      <c r="D1588" s="21">
        <v>14</v>
      </c>
      <c r="E1588" s="19">
        <v>20</v>
      </c>
      <c r="F1588" s="20">
        <v>0.15000000596046401</v>
      </c>
    </row>
    <row r="1589" spans="2:6" x14ac:dyDescent="0.25">
      <c r="B1589" s="19">
        <v>10850</v>
      </c>
      <c r="C1589" s="19">
        <v>33</v>
      </c>
      <c r="D1589" s="21">
        <v>2.5</v>
      </c>
      <c r="E1589" s="19">
        <v>4</v>
      </c>
      <c r="F1589" s="20">
        <v>0.15000000596046401</v>
      </c>
    </row>
    <row r="1590" spans="2:6" x14ac:dyDescent="0.25">
      <c r="B1590" s="19">
        <v>10850</v>
      </c>
      <c r="C1590" s="19">
        <v>70</v>
      </c>
      <c r="D1590" s="21">
        <v>15</v>
      </c>
      <c r="E1590" s="19">
        <v>30</v>
      </c>
      <c r="F1590" s="20">
        <v>0.15000000596046401</v>
      </c>
    </row>
    <row r="1591" spans="2:6" x14ac:dyDescent="0.25">
      <c r="B1591" s="19">
        <v>10851</v>
      </c>
      <c r="C1591" s="19">
        <v>2</v>
      </c>
      <c r="D1591" s="21">
        <v>19</v>
      </c>
      <c r="E1591" s="19">
        <v>5</v>
      </c>
      <c r="F1591" s="20">
        <v>5.0000000745058101E-2</v>
      </c>
    </row>
    <row r="1592" spans="2:6" x14ac:dyDescent="0.25">
      <c r="B1592" s="19">
        <v>10851</v>
      </c>
      <c r="C1592" s="19">
        <v>25</v>
      </c>
      <c r="D1592" s="21">
        <v>14</v>
      </c>
      <c r="E1592" s="19">
        <v>10</v>
      </c>
      <c r="F1592" s="20">
        <v>5.0000000745058101E-2</v>
      </c>
    </row>
    <row r="1593" spans="2:6" x14ac:dyDescent="0.25">
      <c r="B1593" s="19">
        <v>10851</v>
      </c>
      <c r="C1593" s="19">
        <v>57</v>
      </c>
      <c r="D1593" s="21">
        <v>19.5</v>
      </c>
      <c r="E1593" s="19">
        <v>10</v>
      </c>
      <c r="F1593" s="20">
        <v>5.0000000745058101E-2</v>
      </c>
    </row>
    <row r="1594" spans="2:6" x14ac:dyDescent="0.25">
      <c r="B1594" s="19">
        <v>10851</v>
      </c>
      <c r="C1594" s="19">
        <v>59</v>
      </c>
      <c r="D1594" s="21">
        <v>55</v>
      </c>
      <c r="E1594" s="19">
        <v>42</v>
      </c>
      <c r="F1594" s="20">
        <v>5.0000000745058101E-2</v>
      </c>
    </row>
    <row r="1595" spans="2:6" x14ac:dyDescent="0.25">
      <c r="B1595" s="19">
        <v>10852</v>
      </c>
      <c r="C1595" s="19">
        <v>2</v>
      </c>
      <c r="D1595" s="21">
        <v>19</v>
      </c>
      <c r="E1595" s="19">
        <v>15</v>
      </c>
      <c r="F1595" s="20">
        <v>0</v>
      </c>
    </row>
    <row r="1596" spans="2:6" x14ac:dyDescent="0.25">
      <c r="B1596" s="19">
        <v>10852</v>
      </c>
      <c r="C1596" s="19">
        <v>17</v>
      </c>
      <c r="D1596" s="21">
        <v>39</v>
      </c>
      <c r="E1596" s="19">
        <v>6</v>
      </c>
      <c r="F1596" s="20">
        <v>0</v>
      </c>
    </row>
    <row r="1597" spans="2:6" x14ac:dyDescent="0.25">
      <c r="B1597" s="19">
        <v>10852</v>
      </c>
      <c r="C1597" s="19">
        <v>62</v>
      </c>
      <c r="D1597" s="21">
        <v>49.3</v>
      </c>
      <c r="E1597" s="19">
        <v>50</v>
      </c>
      <c r="F1597" s="20">
        <v>0</v>
      </c>
    </row>
    <row r="1598" spans="2:6" x14ac:dyDescent="0.25">
      <c r="B1598" s="19">
        <v>10853</v>
      </c>
      <c r="C1598" s="19">
        <v>18</v>
      </c>
      <c r="D1598" s="21">
        <v>62.5</v>
      </c>
      <c r="E1598" s="19">
        <v>10</v>
      </c>
      <c r="F1598" s="20">
        <v>0</v>
      </c>
    </row>
    <row r="1599" spans="2:6" x14ac:dyDescent="0.25">
      <c r="B1599" s="19">
        <v>10854</v>
      </c>
      <c r="C1599" s="19">
        <v>10</v>
      </c>
      <c r="D1599" s="21">
        <v>31</v>
      </c>
      <c r="E1599" s="19">
        <v>100</v>
      </c>
      <c r="F1599" s="20">
        <v>0.15000000596046401</v>
      </c>
    </row>
    <row r="1600" spans="2:6" x14ac:dyDescent="0.25">
      <c r="B1600" s="19">
        <v>10854</v>
      </c>
      <c r="C1600" s="19">
        <v>13</v>
      </c>
      <c r="D1600" s="21">
        <v>6</v>
      </c>
      <c r="E1600" s="19">
        <v>65</v>
      </c>
      <c r="F1600" s="20">
        <v>0.15000000596046401</v>
      </c>
    </row>
    <row r="1601" spans="2:6" x14ac:dyDescent="0.25">
      <c r="B1601" s="19">
        <v>10855</v>
      </c>
      <c r="C1601" s="19">
        <v>16</v>
      </c>
      <c r="D1601" s="21">
        <v>17.45</v>
      </c>
      <c r="E1601" s="19">
        <v>50</v>
      </c>
      <c r="F1601" s="20">
        <v>0</v>
      </c>
    </row>
    <row r="1602" spans="2:6" x14ac:dyDescent="0.25">
      <c r="B1602" s="19">
        <v>10855</v>
      </c>
      <c r="C1602" s="19">
        <v>31</v>
      </c>
      <c r="D1602" s="21">
        <v>12.5</v>
      </c>
      <c r="E1602" s="19">
        <v>14</v>
      </c>
      <c r="F1602" s="20">
        <v>0</v>
      </c>
    </row>
    <row r="1603" spans="2:6" x14ac:dyDescent="0.25">
      <c r="B1603" s="19">
        <v>10855</v>
      </c>
      <c r="C1603" s="19">
        <v>56</v>
      </c>
      <c r="D1603" s="21">
        <v>38</v>
      </c>
      <c r="E1603" s="19">
        <v>24</v>
      </c>
      <c r="F1603" s="20">
        <v>0</v>
      </c>
    </row>
    <row r="1604" spans="2:6" x14ac:dyDescent="0.25">
      <c r="B1604" s="19">
        <v>10855</v>
      </c>
      <c r="C1604" s="19">
        <v>65</v>
      </c>
      <c r="D1604" s="21">
        <v>21.05</v>
      </c>
      <c r="E1604" s="19">
        <v>15</v>
      </c>
      <c r="F1604" s="20">
        <v>0.15000000596046401</v>
      </c>
    </row>
    <row r="1605" spans="2:6" x14ac:dyDescent="0.25">
      <c r="B1605" s="19">
        <v>10856</v>
      </c>
      <c r="C1605" s="19">
        <v>2</v>
      </c>
      <c r="D1605" s="21">
        <v>19</v>
      </c>
      <c r="E1605" s="19">
        <v>20</v>
      </c>
      <c r="F1605" s="20">
        <v>0</v>
      </c>
    </row>
    <row r="1606" spans="2:6" x14ac:dyDescent="0.25">
      <c r="B1606" s="19">
        <v>10856</v>
      </c>
      <c r="C1606" s="19">
        <v>42</v>
      </c>
      <c r="D1606" s="21">
        <v>14</v>
      </c>
      <c r="E1606" s="19">
        <v>20</v>
      </c>
      <c r="F1606" s="20">
        <v>0</v>
      </c>
    </row>
    <row r="1607" spans="2:6" x14ac:dyDescent="0.25">
      <c r="B1607" s="19">
        <v>10857</v>
      </c>
      <c r="C1607" s="19">
        <v>3</v>
      </c>
      <c r="D1607" s="21">
        <v>10</v>
      </c>
      <c r="E1607" s="19">
        <v>30</v>
      </c>
      <c r="F1607" s="20">
        <v>0</v>
      </c>
    </row>
    <row r="1608" spans="2:6" x14ac:dyDescent="0.25">
      <c r="B1608" s="19">
        <v>10857</v>
      </c>
      <c r="C1608" s="19">
        <v>26</v>
      </c>
      <c r="D1608" s="21">
        <v>31.23</v>
      </c>
      <c r="E1608" s="19">
        <v>35</v>
      </c>
      <c r="F1608" s="20">
        <v>0.25</v>
      </c>
    </row>
    <row r="1609" spans="2:6" x14ac:dyDescent="0.25">
      <c r="B1609" s="19">
        <v>10857</v>
      </c>
      <c r="C1609" s="19">
        <v>29</v>
      </c>
      <c r="D1609" s="21">
        <v>123.79</v>
      </c>
      <c r="E1609" s="19">
        <v>10</v>
      </c>
      <c r="F1609" s="20">
        <v>0.25</v>
      </c>
    </row>
    <row r="1610" spans="2:6" x14ac:dyDescent="0.25">
      <c r="B1610" s="19">
        <v>10858</v>
      </c>
      <c r="C1610" s="19">
        <v>7</v>
      </c>
      <c r="D1610" s="21">
        <v>30</v>
      </c>
      <c r="E1610" s="19">
        <v>5</v>
      </c>
      <c r="F1610" s="20">
        <v>0</v>
      </c>
    </row>
    <row r="1611" spans="2:6" x14ac:dyDescent="0.25">
      <c r="B1611" s="19">
        <v>10858</v>
      </c>
      <c r="C1611" s="19">
        <v>27</v>
      </c>
      <c r="D1611" s="21">
        <v>43.9</v>
      </c>
      <c r="E1611" s="19">
        <v>10</v>
      </c>
      <c r="F1611" s="20">
        <v>0</v>
      </c>
    </row>
    <row r="1612" spans="2:6" x14ac:dyDescent="0.25">
      <c r="B1612" s="19">
        <v>10858</v>
      </c>
      <c r="C1612" s="19">
        <v>70</v>
      </c>
      <c r="D1612" s="21">
        <v>15</v>
      </c>
      <c r="E1612" s="19">
        <v>4</v>
      </c>
      <c r="F1612" s="20">
        <v>0</v>
      </c>
    </row>
    <row r="1613" spans="2:6" x14ac:dyDescent="0.25">
      <c r="B1613" s="19">
        <v>10859</v>
      </c>
      <c r="C1613" s="19">
        <v>24</v>
      </c>
      <c r="D1613" s="21">
        <v>4.5</v>
      </c>
      <c r="E1613" s="19">
        <v>40</v>
      </c>
      <c r="F1613" s="20">
        <v>0.25</v>
      </c>
    </row>
    <row r="1614" spans="2:6" x14ac:dyDescent="0.25">
      <c r="B1614" s="19">
        <v>10859</v>
      </c>
      <c r="C1614" s="19">
        <v>54</v>
      </c>
      <c r="D1614" s="21">
        <v>7.45</v>
      </c>
      <c r="E1614" s="19">
        <v>35</v>
      </c>
      <c r="F1614" s="20">
        <v>0.25</v>
      </c>
    </row>
    <row r="1615" spans="2:6" x14ac:dyDescent="0.25">
      <c r="B1615" s="19">
        <v>10859</v>
      </c>
      <c r="C1615" s="19">
        <v>64</v>
      </c>
      <c r="D1615" s="21">
        <v>33.25</v>
      </c>
      <c r="E1615" s="19">
        <v>30</v>
      </c>
      <c r="F1615" s="20">
        <v>0.25</v>
      </c>
    </row>
    <row r="1616" spans="2:6" x14ac:dyDescent="0.25">
      <c r="B1616" s="19">
        <v>10860</v>
      </c>
      <c r="C1616" s="19">
        <v>51</v>
      </c>
      <c r="D1616" s="21">
        <v>53</v>
      </c>
      <c r="E1616" s="19">
        <v>3</v>
      </c>
      <c r="F1616" s="20">
        <v>0</v>
      </c>
    </row>
    <row r="1617" spans="2:6" x14ac:dyDescent="0.25">
      <c r="B1617" s="19">
        <v>10860</v>
      </c>
      <c r="C1617" s="19">
        <v>76</v>
      </c>
      <c r="D1617" s="21">
        <v>18</v>
      </c>
      <c r="E1617" s="19">
        <v>20</v>
      </c>
      <c r="F1617" s="20">
        <v>0</v>
      </c>
    </row>
    <row r="1618" spans="2:6" x14ac:dyDescent="0.25">
      <c r="B1618" s="19">
        <v>10861</v>
      </c>
      <c r="C1618" s="19">
        <v>17</v>
      </c>
      <c r="D1618" s="21">
        <v>39</v>
      </c>
      <c r="E1618" s="19">
        <v>42</v>
      </c>
      <c r="F1618" s="20">
        <v>0</v>
      </c>
    </row>
    <row r="1619" spans="2:6" x14ac:dyDescent="0.25">
      <c r="B1619" s="19">
        <v>10861</v>
      </c>
      <c r="C1619" s="19">
        <v>18</v>
      </c>
      <c r="D1619" s="21">
        <v>62.5</v>
      </c>
      <c r="E1619" s="19">
        <v>20</v>
      </c>
      <c r="F1619" s="20">
        <v>0</v>
      </c>
    </row>
    <row r="1620" spans="2:6" x14ac:dyDescent="0.25">
      <c r="B1620" s="19">
        <v>10861</v>
      </c>
      <c r="C1620" s="19">
        <v>21</v>
      </c>
      <c r="D1620" s="21">
        <v>10</v>
      </c>
      <c r="E1620" s="19">
        <v>40</v>
      </c>
      <c r="F1620" s="20">
        <v>0</v>
      </c>
    </row>
    <row r="1621" spans="2:6" x14ac:dyDescent="0.25">
      <c r="B1621" s="19">
        <v>10861</v>
      </c>
      <c r="C1621" s="19">
        <v>33</v>
      </c>
      <c r="D1621" s="21">
        <v>2.5</v>
      </c>
      <c r="E1621" s="19">
        <v>35</v>
      </c>
      <c r="F1621" s="20">
        <v>0</v>
      </c>
    </row>
    <row r="1622" spans="2:6" x14ac:dyDescent="0.25">
      <c r="B1622" s="19">
        <v>10861</v>
      </c>
      <c r="C1622" s="19">
        <v>62</v>
      </c>
      <c r="D1622" s="21">
        <v>49.3</v>
      </c>
      <c r="E1622" s="19">
        <v>3</v>
      </c>
      <c r="F1622" s="20">
        <v>0</v>
      </c>
    </row>
    <row r="1623" spans="2:6" x14ac:dyDescent="0.25">
      <c r="B1623" s="19">
        <v>10862</v>
      </c>
      <c r="C1623" s="19">
        <v>11</v>
      </c>
      <c r="D1623" s="21">
        <v>21</v>
      </c>
      <c r="E1623" s="19">
        <v>25</v>
      </c>
      <c r="F1623" s="20">
        <v>0</v>
      </c>
    </row>
    <row r="1624" spans="2:6" x14ac:dyDescent="0.25">
      <c r="B1624" s="19">
        <v>10862</v>
      </c>
      <c r="C1624" s="19">
        <v>52</v>
      </c>
      <c r="D1624" s="21">
        <v>7</v>
      </c>
      <c r="E1624" s="19">
        <v>8</v>
      </c>
      <c r="F1624" s="20">
        <v>0</v>
      </c>
    </row>
    <row r="1625" spans="2:6" x14ac:dyDescent="0.25">
      <c r="B1625" s="19">
        <v>10863</v>
      </c>
      <c r="C1625" s="19">
        <v>1</v>
      </c>
      <c r="D1625" s="21">
        <v>18</v>
      </c>
      <c r="E1625" s="19">
        <v>20</v>
      </c>
      <c r="F1625" s="20">
        <v>0.15000000596046401</v>
      </c>
    </row>
    <row r="1626" spans="2:6" x14ac:dyDescent="0.25">
      <c r="B1626" s="19">
        <v>10863</v>
      </c>
      <c r="C1626" s="19">
        <v>58</v>
      </c>
      <c r="D1626" s="21">
        <v>13.25</v>
      </c>
      <c r="E1626" s="19">
        <v>12</v>
      </c>
      <c r="F1626" s="20">
        <v>0.15000000596046401</v>
      </c>
    </row>
    <row r="1627" spans="2:6" x14ac:dyDescent="0.25">
      <c r="B1627" s="19">
        <v>10864</v>
      </c>
      <c r="C1627" s="19">
        <v>35</v>
      </c>
      <c r="D1627" s="21">
        <v>18</v>
      </c>
      <c r="E1627" s="19">
        <v>4</v>
      </c>
      <c r="F1627" s="20">
        <v>0</v>
      </c>
    </row>
    <row r="1628" spans="2:6" x14ac:dyDescent="0.25">
      <c r="B1628" s="19">
        <v>10864</v>
      </c>
      <c r="C1628" s="19">
        <v>67</v>
      </c>
      <c r="D1628" s="21">
        <v>14</v>
      </c>
      <c r="E1628" s="19">
        <v>15</v>
      </c>
      <c r="F1628" s="20">
        <v>0</v>
      </c>
    </row>
    <row r="1629" spans="2:6" x14ac:dyDescent="0.25">
      <c r="B1629" s="19">
        <v>10865</v>
      </c>
      <c r="C1629" s="19">
        <v>38</v>
      </c>
      <c r="D1629" s="21">
        <v>263.5</v>
      </c>
      <c r="E1629" s="19">
        <v>60</v>
      </c>
      <c r="F1629" s="20">
        <v>5.0000000745058101E-2</v>
      </c>
    </row>
    <row r="1630" spans="2:6" x14ac:dyDescent="0.25">
      <c r="B1630" s="19">
        <v>10865</v>
      </c>
      <c r="C1630" s="19">
        <v>39</v>
      </c>
      <c r="D1630" s="21">
        <v>18</v>
      </c>
      <c r="E1630" s="19">
        <v>80</v>
      </c>
      <c r="F1630" s="20">
        <v>5.0000000745058101E-2</v>
      </c>
    </row>
    <row r="1631" spans="2:6" x14ac:dyDescent="0.25">
      <c r="B1631" s="19">
        <v>10866</v>
      </c>
      <c r="C1631" s="19">
        <v>2</v>
      </c>
      <c r="D1631" s="21">
        <v>19</v>
      </c>
      <c r="E1631" s="19">
        <v>21</v>
      </c>
      <c r="F1631" s="20">
        <v>0.25</v>
      </c>
    </row>
    <row r="1632" spans="2:6" x14ac:dyDescent="0.25">
      <c r="B1632" s="19">
        <v>10866</v>
      </c>
      <c r="C1632" s="19">
        <v>24</v>
      </c>
      <c r="D1632" s="21">
        <v>4.5</v>
      </c>
      <c r="E1632" s="19">
        <v>6</v>
      </c>
      <c r="F1632" s="20">
        <v>0.25</v>
      </c>
    </row>
    <row r="1633" spans="2:6" x14ac:dyDescent="0.25">
      <c r="B1633" s="19">
        <v>10866</v>
      </c>
      <c r="C1633" s="19">
        <v>30</v>
      </c>
      <c r="D1633" s="21">
        <v>25.89</v>
      </c>
      <c r="E1633" s="19">
        <v>40</v>
      </c>
      <c r="F1633" s="20">
        <v>0.25</v>
      </c>
    </row>
    <row r="1634" spans="2:6" x14ac:dyDescent="0.25">
      <c r="B1634" s="19">
        <v>10867</v>
      </c>
      <c r="C1634" s="19">
        <v>53</v>
      </c>
      <c r="D1634" s="21">
        <v>32.799999999999997</v>
      </c>
      <c r="E1634" s="19">
        <v>3</v>
      </c>
      <c r="F1634" s="20">
        <v>0</v>
      </c>
    </row>
    <row r="1635" spans="2:6" x14ac:dyDescent="0.25">
      <c r="B1635" s="19">
        <v>10868</v>
      </c>
      <c r="C1635" s="19">
        <v>26</v>
      </c>
      <c r="D1635" s="21">
        <v>31.23</v>
      </c>
      <c r="E1635" s="19">
        <v>20</v>
      </c>
      <c r="F1635" s="20">
        <v>0</v>
      </c>
    </row>
    <row r="1636" spans="2:6" x14ac:dyDescent="0.25">
      <c r="B1636" s="19">
        <v>10868</v>
      </c>
      <c r="C1636" s="19">
        <v>35</v>
      </c>
      <c r="D1636" s="21">
        <v>18</v>
      </c>
      <c r="E1636" s="19">
        <v>30</v>
      </c>
      <c r="F1636" s="20">
        <v>0</v>
      </c>
    </row>
    <row r="1637" spans="2:6" x14ac:dyDescent="0.25">
      <c r="B1637" s="19">
        <v>10868</v>
      </c>
      <c r="C1637" s="19">
        <v>49</v>
      </c>
      <c r="D1637" s="21">
        <v>20</v>
      </c>
      <c r="E1637" s="19">
        <v>42</v>
      </c>
      <c r="F1637" s="20">
        <v>0.10000000149011599</v>
      </c>
    </row>
    <row r="1638" spans="2:6" x14ac:dyDescent="0.25">
      <c r="B1638" s="19">
        <v>10869</v>
      </c>
      <c r="C1638" s="19">
        <v>1</v>
      </c>
      <c r="D1638" s="21">
        <v>18</v>
      </c>
      <c r="E1638" s="19">
        <v>40</v>
      </c>
      <c r="F1638" s="20">
        <v>0</v>
      </c>
    </row>
    <row r="1639" spans="2:6" x14ac:dyDescent="0.25">
      <c r="B1639" s="19">
        <v>10869</v>
      </c>
      <c r="C1639" s="19">
        <v>11</v>
      </c>
      <c r="D1639" s="21">
        <v>21</v>
      </c>
      <c r="E1639" s="19">
        <v>10</v>
      </c>
      <c r="F1639" s="20">
        <v>0</v>
      </c>
    </row>
    <row r="1640" spans="2:6" x14ac:dyDescent="0.25">
      <c r="B1640" s="19">
        <v>10869</v>
      </c>
      <c r="C1640" s="19">
        <v>23</v>
      </c>
      <c r="D1640" s="21">
        <v>9</v>
      </c>
      <c r="E1640" s="19">
        <v>50</v>
      </c>
      <c r="F1640" s="20">
        <v>0</v>
      </c>
    </row>
    <row r="1641" spans="2:6" x14ac:dyDescent="0.25">
      <c r="B1641" s="19">
        <v>10869</v>
      </c>
      <c r="C1641" s="19">
        <v>68</v>
      </c>
      <c r="D1641" s="21">
        <v>12.5</v>
      </c>
      <c r="E1641" s="19">
        <v>20</v>
      </c>
      <c r="F1641" s="20">
        <v>0</v>
      </c>
    </row>
    <row r="1642" spans="2:6" x14ac:dyDescent="0.25">
      <c r="B1642" s="19">
        <v>10870</v>
      </c>
      <c r="C1642" s="19">
        <v>35</v>
      </c>
      <c r="D1642" s="21">
        <v>18</v>
      </c>
      <c r="E1642" s="19">
        <v>3</v>
      </c>
      <c r="F1642" s="20">
        <v>0</v>
      </c>
    </row>
    <row r="1643" spans="2:6" x14ac:dyDescent="0.25">
      <c r="B1643" s="19">
        <v>10870</v>
      </c>
      <c r="C1643" s="19">
        <v>51</v>
      </c>
      <c r="D1643" s="21">
        <v>53</v>
      </c>
      <c r="E1643" s="19">
        <v>2</v>
      </c>
      <c r="F1643" s="20">
        <v>0</v>
      </c>
    </row>
    <row r="1644" spans="2:6" x14ac:dyDescent="0.25">
      <c r="B1644" s="19">
        <v>10871</v>
      </c>
      <c r="C1644" s="19">
        <v>6</v>
      </c>
      <c r="D1644" s="21">
        <v>25</v>
      </c>
      <c r="E1644" s="19">
        <v>50</v>
      </c>
      <c r="F1644" s="20">
        <v>5.0000000745058101E-2</v>
      </c>
    </row>
    <row r="1645" spans="2:6" x14ac:dyDescent="0.25">
      <c r="B1645" s="19">
        <v>10871</v>
      </c>
      <c r="C1645" s="19">
        <v>16</v>
      </c>
      <c r="D1645" s="21">
        <v>17.45</v>
      </c>
      <c r="E1645" s="19">
        <v>12</v>
      </c>
      <c r="F1645" s="20">
        <v>5.0000000745058101E-2</v>
      </c>
    </row>
    <row r="1646" spans="2:6" x14ac:dyDescent="0.25">
      <c r="B1646" s="19">
        <v>10871</v>
      </c>
      <c r="C1646" s="19">
        <v>17</v>
      </c>
      <c r="D1646" s="21">
        <v>39</v>
      </c>
      <c r="E1646" s="19">
        <v>16</v>
      </c>
      <c r="F1646" s="20">
        <v>5.0000000745058101E-2</v>
      </c>
    </row>
    <row r="1647" spans="2:6" x14ac:dyDescent="0.25">
      <c r="B1647" s="19">
        <v>10872</v>
      </c>
      <c r="C1647" s="19">
        <v>55</v>
      </c>
      <c r="D1647" s="21">
        <v>24</v>
      </c>
      <c r="E1647" s="19">
        <v>10</v>
      </c>
      <c r="F1647" s="20">
        <v>5.0000000745058101E-2</v>
      </c>
    </row>
    <row r="1648" spans="2:6" x14ac:dyDescent="0.25">
      <c r="B1648" s="19">
        <v>10872</v>
      </c>
      <c r="C1648" s="19">
        <v>62</v>
      </c>
      <c r="D1648" s="21">
        <v>49.3</v>
      </c>
      <c r="E1648" s="19">
        <v>20</v>
      </c>
      <c r="F1648" s="20">
        <v>5.0000000745058101E-2</v>
      </c>
    </row>
    <row r="1649" spans="2:6" x14ac:dyDescent="0.25">
      <c r="B1649" s="19">
        <v>10872</v>
      </c>
      <c r="C1649" s="19">
        <v>64</v>
      </c>
      <c r="D1649" s="21">
        <v>33.25</v>
      </c>
      <c r="E1649" s="19">
        <v>15</v>
      </c>
      <c r="F1649" s="20">
        <v>5.0000000745058101E-2</v>
      </c>
    </row>
    <row r="1650" spans="2:6" x14ac:dyDescent="0.25">
      <c r="B1650" s="19">
        <v>10872</v>
      </c>
      <c r="C1650" s="19">
        <v>65</v>
      </c>
      <c r="D1650" s="21">
        <v>21.05</v>
      </c>
      <c r="E1650" s="19">
        <v>21</v>
      </c>
      <c r="F1650" s="20">
        <v>5.0000000745058101E-2</v>
      </c>
    </row>
    <row r="1651" spans="2:6" x14ac:dyDescent="0.25">
      <c r="B1651" s="19">
        <v>10873</v>
      </c>
      <c r="C1651" s="19">
        <v>21</v>
      </c>
      <c r="D1651" s="21">
        <v>10</v>
      </c>
      <c r="E1651" s="19">
        <v>20</v>
      </c>
      <c r="F1651" s="20">
        <v>0</v>
      </c>
    </row>
    <row r="1652" spans="2:6" x14ac:dyDescent="0.25">
      <c r="B1652" s="19">
        <v>10873</v>
      </c>
      <c r="C1652" s="19">
        <v>28</v>
      </c>
      <c r="D1652" s="21">
        <v>45.6</v>
      </c>
      <c r="E1652" s="19">
        <v>3</v>
      </c>
      <c r="F1652" s="20">
        <v>0</v>
      </c>
    </row>
    <row r="1653" spans="2:6" x14ac:dyDescent="0.25">
      <c r="B1653" s="19">
        <v>10874</v>
      </c>
      <c r="C1653" s="19">
        <v>10</v>
      </c>
      <c r="D1653" s="21">
        <v>31</v>
      </c>
      <c r="E1653" s="19">
        <v>10</v>
      </c>
      <c r="F1653" s="20">
        <v>0</v>
      </c>
    </row>
    <row r="1654" spans="2:6" x14ac:dyDescent="0.25">
      <c r="B1654" s="19">
        <v>10875</v>
      </c>
      <c r="C1654" s="19">
        <v>19</v>
      </c>
      <c r="D1654" s="21">
        <v>9.1999999999999993</v>
      </c>
      <c r="E1654" s="19">
        <v>25</v>
      </c>
      <c r="F1654" s="20">
        <v>0</v>
      </c>
    </row>
    <row r="1655" spans="2:6" x14ac:dyDescent="0.25">
      <c r="B1655" s="19">
        <v>10875</v>
      </c>
      <c r="C1655" s="19">
        <v>47</v>
      </c>
      <c r="D1655" s="21">
        <v>9.5</v>
      </c>
      <c r="E1655" s="19">
        <v>21</v>
      </c>
      <c r="F1655" s="20">
        <v>0.10000000149011599</v>
      </c>
    </row>
    <row r="1656" spans="2:6" x14ac:dyDescent="0.25">
      <c r="B1656" s="19">
        <v>10875</v>
      </c>
      <c r="C1656" s="19">
        <v>49</v>
      </c>
      <c r="D1656" s="21">
        <v>20</v>
      </c>
      <c r="E1656" s="19">
        <v>15</v>
      </c>
      <c r="F1656" s="20">
        <v>0</v>
      </c>
    </row>
    <row r="1657" spans="2:6" x14ac:dyDescent="0.25">
      <c r="B1657" s="19">
        <v>10876</v>
      </c>
      <c r="C1657" s="19">
        <v>46</v>
      </c>
      <c r="D1657" s="21">
        <v>12</v>
      </c>
      <c r="E1657" s="19">
        <v>21</v>
      </c>
      <c r="F1657" s="20">
        <v>0</v>
      </c>
    </row>
    <row r="1658" spans="2:6" x14ac:dyDescent="0.25">
      <c r="B1658" s="19">
        <v>10876</v>
      </c>
      <c r="C1658" s="19">
        <v>64</v>
      </c>
      <c r="D1658" s="21">
        <v>33.25</v>
      </c>
      <c r="E1658" s="19">
        <v>20</v>
      </c>
      <c r="F1658" s="20">
        <v>0</v>
      </c>
    </row>
    <row r="1659" spans="2:6" x14ac:dyDescent="0.25">
      <c r="B1659" s="19">
        <v>10877</v>
      </c>
      <c r="C1659" s="19">
        <v>16</v>
      </c>
      <c r="D1659" s="21">
        <v>17.45</v>
      </c>
      <c r="E1659" s="19">
        <v>30</v>
      </c>
      <c r="F1659" s="20">
        <v>0.25</v>
      </c>
    </row>
    <row r="1660" spans="2:6" x14ac:dyDescent="0.25">
      <c r="B1660" s="19">
        <v>10877</v>
      </c>
      <c r="C1660" s="19">
        <v>18</v>
      </c>
      <c r="D1660" s="21">
        <v>62.5</v>
      </c>
      <c r="E1660" s="19">
        <v>25</v>
      </c>
      <c r="F1660" s="20">
        <v>0</v>
      </c>
    </row>
    <row r="1661" spans="2:6" x14ac:dyDescent="0.25">
      <c r="B1661" s="19">
        <v>10878</v>
      </c>
      <c r="C1661" s="19">
        <v>20</v>
      </c>
      <c r="D1661" s="21">
        <v>81</v>
      </c>
      <c r="E1661" s="19">
        <v>20</v>
      </c>
      <c r="F1661" s="20">
        <v>5.0000000745058101E-2</v>
      </c>
    </row>
    <row r="1662" spans="2:6" x14ac:dyDescent="0.25">
      <c r="B1662" s="19">
        <v>10879</v>
      </c>
      <c r="C1662" s="19">
        <v>40</v>
      </c>
      <c r="D1662" s="21">
        <v>18.399999999999999</v>
      </c>
      <c r="E1662" s="19">
        <v>12</v>
      </c>
      <c r="F1662" s="20">
        <v>0</v>
      </c>
    </row>
    <row r="1663" spans="2:6" x14ac:dyDescent="0.25">
      <c r="B1663" s="19">
        <v>10879</v>
      </c>
      <c r="C1663" s="19">
        <v>65</v>
      </c>
      <c r="D1663" s="21">
        <v>21.05</v>
      </c>
      <c r="E1663" s="19">
        <v>10</v>
      </c>
      <c r="F1663" s="20">
        <v>0</v>
      </c>
    </row>
    <row r="1664" spans="2:6" x14ac:dyDescent="0.25">
      <c r="B1664" s="19">
        <v>10879</v>
      </c>
      <c r="C1664" s="19">
        <v>76</v>
      </c>
      <c r="D1664" s="21">
        <v>18</v>
      </c>
      <c r="E1664" s="19">
        <v>10</v>
      </c>
      <c r="F1664" s="20">
        <v>0</v>
      </c>
    </row>
    <row r="1665" spans="2:6" x14ac:dyDescent="0.25">
      <c r="B1665" s="19">
        <v>10880</v>
      </c>
      <c r="C1665" s="19">
        <v>23</v>
      </c>
      <c r="D1665" s="21">
        <v>9</v>
      </c>
      <c r="E1665" s="19">
        <v>30</v>
      </c>
      <c r="F1665" s="20">
        <v>0.20000000298023199</v>
      </c>
    </row>
    <row r="1666" spans="2:6" x14ac:dyDescent="0.25">
      <c r="B1666" s="19">
        <v>10880</v>
      </c>
      <c r="C1666" s="19">
        <v>61</v>
      </c>
      <c r="D1666" s="21">
        <v>28.5</v>
      </c>
      <c r="E1666" s="19">
        <v>30</v>
      </c>
      <c r="F1666" s="20">
        <v>0.20000000298023199</v>
      </c>
    </row>
    <row r="1667" spans="2:6" x14ac:dyDescent="0.25">
      <c r="B1667" s="19">
        <v>10880</v>
      </c>
      <c r="C1667" s="19">
        <v>70</v>
      </c>
      <c r="D1667" s="21">
        <v>15</v>
      </c>
      <c r="E1667" s="19">
        <v>50</v>
      </c>
      <c r="F1667" s="20">
        <v>0.20000000298023199</v>
      </c>
    </row>
    <row r="1668" spans="2:6" x14ac:dyDescent="0.25">
      <c r="B1668" s="19">
        <v>10881</v>
      </c>
      <c r="C1668" s="19">
        <v>73</v>
      </c>
      <c r="D1668" s="21">
        <v>15</v>
      </c>
      <c r="E1668" s="19">
        <v>10</v>
      </c>
      <c r="F1668" s="20">
        <v>0</v>
      </c>
    </row>
    <row r="1669" spans="2:6" x14ac:dyDescent="0.25">
      <c r="B1669" s="19">
        <v>10882</v>
      </c>
      <c r="C1669" s="19">
        <v>42</v>
      </c>
      <c r="D1669" s="21">
        <v>14</v>
      </c>
      <c r="E1669" s="19">
        <v>25</v>
      </c>
      <c r="F1669" s="20">
        <v>0</v>
      </c>
    </row>
    <row r="1670" spans="2:6" x14ac:dyDescent="0.25">
      <c r="B1670" s="19">
        <v>10882</v>
      </c>
      <c r="C1670" s="19">
        <v>49</v>
      </c>
      <c r="D1670" s="21">
        <v>20</v>
      </c>
      <c r="E1670" s="19">
        <v>20</v>
      </c>
      <c r="F1670" s="20">
        <v>0.15000000596046401</v>
      </c>
    </row>
    <row r="1671" spans="2:6" x14ac:dyDescent="0.25">
      <c r="B1671" s="19">
        <v>10882</v>
      </c>
      <c r="C1671" s="19">
        <v>54</v>
      </c>
      <c r="D1671" s="21">
        <v>7.45</v>
      </c>
      <c r="E1671" s="19">
        <v>32</v>
      </c>
      <c r="F1671" s="20">
        <v>0.15000000596046401</v>
      </c>
    </row>
    <row r="1672" spans="2:6" x14ac:dyDescent="0.25">
      <c r="B1672" s="19">
        <v>10883</v>
      </c>
      <c r="C1672" s="19">
        <v>24</v>
      </c>
      <c r="D1672" s="21">
        <v>4.5</v>
      </c>
      <c r="E1672" s="19">
        <v>8</v>
      </c>
      <c r="F1672" s="20">
        <v>0</v>
      </c>
    </row>
    <row r="1673" spans="2:6" x14ac:dyDescent="0.25">
      <c r="B1673" s="19">
        <v>10884</v>
      </c>
      <c r="C1673" s="19">
        <v>21</v>
      </c>
      <c r="D1673" s="21">
        <v>10</v>
      </c>
      <c r="E1673" s="19">
        <v>40</v>
      </c>
      <c r="F1673" s="20">
        <v>5.0000000745058101E-2</v>
      </c>
    </row>
    <row r="1674" spans="2:6" x14ac:dyDescent="0.25">
      <c r="B1674" s="19">
        <v>10884</v>
      </c>
      <c r="C1674" s="19">
        <v>56</v>
      </c>
      <c r="D1674" s="21">
        <v>38</v>
      </c>
      <c r="E1674" s="19">
        <v>21</v>
      </c>
      <c r="F1674" s="20">
        <v>5.0000000745058101E-2</v>
      </c>
    </row>
    <row r="1675" spans="2:6" x14ac:dyDescent="0.25">
      <c r="B1675" s="19">
        <v>10884</v>
      </c>
      <c r="C1675" s="19">
        <v>65</v>
      </c>
      <c r="D1675" s="21">
        <v>21.05</v>
      </c>
      <c r="E1675" s="19">
        <v>12</v>
      </c>
      <c r="F1675" s="20">
        <v>5.0000000745058101E-2</v>
      </c>
    </row>
    <row r="1676" spans="2:6" x14ac:dyDescent="0.25">
      <c r="B1676" s="19">
        <v>10885</v>
      </c>
      <c r="C1676" s="19">
        <v>2</v>
      </c>
      <c r="D1676" s="21">
        <v>19</v>
      </c>
      <c r="E1676" s="19">
        <v>20</v>
      </c>
      <c r="F1676" s="20">
        <v>0</v>
      </c>
    </row>
    <row r="1677" spans="2:6" x14ac:dyDescent="0.25">
      <c r="B1677" s="19">
        <v>10885</v>
      </c>
      <c r="C1677" s="19">
        <v>24</v>
      </c>
      <c r="D1677" s="21">
        <v>4.5</v>
      </c>
      <c r="E1677" s="19">
        <v>12</v>
      </c>
      <c r="F1677" s="20">
        <v>0</v>
      </c>
    </row>
    <row r="1678" spans="2:6" x14ac:dyDescent="0.25">
      <c r="B1678" s="19">
        <v>10885</v>
      </c>
      <c r="C1678" s="19">
        <v>70</v>
      </c>
      <c r="D1678" s="21">
        <v>15</v>
      </c>
      <c r="E1678" s="19">
        <v>30</v>
      </c>
      <c r="F1678" s="20">
        <v>0</v>
      </c>
    </row>
    <row r="1679" spans="2:6" x14ac:dyDescent="0.25">
      <c r="B1679" s="19">
        <v>10885</v>
      </c>
      <c r="C1679" s="19">
        <v>77</v>
      </c>
      <c r="D1679" s="21">
        <v>13</v>
      </c>
      <c r="E1679" s="19">
        <v>25</v>
      </c>
      <c r="F1679" s="20">
        <v>0</v>
      </c>
    </row>
    <row r="1680" spans="2:6" x14ac:dyDescent="0.25">
      <c r="B1680" s="19">
        <v>10886</v>
      </c>
      <c r="C1680" s="19">
        <v>10</v>
      </c>
      <c r="D1680" s="21">
        <v>31</v>
      </c>
      <c r="E1680" s="19">
        <v>70</v>
      </c>
      <c r="F1680" s="20">
        <v>0</v>
      </c>
    </row>
    <row r="1681" spans="2:6" x14ac:dyDescent="0.25">
      <c r="B1681" s="19">
        <v>10886</v>
      </c>
      <c r="C1681" s="19">
        <v>31</v>
      </c>
      <c r="D1681" s="21">
        <v>12.5</v>
      </c>
      <c r="E1681" s="19">
        <v>35</v>
      </c>
      <c r="F1681" s="20">
        <v>0</v>
      </c>
    </row>
    <row r="1682" spans="2:6" x14ac:dyDescent="0.25">
      <c r="B1682" s="19">
        <v>10886</v>
      </c>
      <c r="C1682" s="19">
        <v>77</v>
      </c>
      <c r="D1682" s="21">
        <v>13</v>
      </c>
      <c r="E1682" s="19">
        <v>40</v>
      </c>
      <c r="F1682" s="20">
        <v>0</v>
      </c>
    </row>
    <row r="1683" spans="2:6" x14ac:dyDescent="0.25">
      <c r="B1683" s="19">
        <v>10887</v>
      </c>
      <c r="C1683" s="19">
        <v>25</v>
      </c>
      <c r="D1683" s="21">
        <v>14</v>
      </c>
      <c r="E1683" s="19">
        <v>5</v>
      </c>
      <c r="F1683" s="20">
        <v>0</v>
      </c>
    </row>
    <row r="1684" spans="2:6" x14ac:dyDescent="0.25">
      <c r="B1684" s="19">
        <v>10888</v>
      </c>
      <c r="C1684" s="19">
        <v>2</v>
      </c>
      <c r="D1684" s="21">
        <v>19</v>
      </c>
      <c r="E1684" s="19">
        <v>20</v>
      </c>
      <c r="F1684" s="20">
        <v>0</v>
      </c>
    </row>
    <row r="1685" spans="2:6" x14ac:dyDescent="0.25">
      <c r="B1685" s="19">
        <v>10888</v>
      </c>
      <c r="C1685" s="19">
        <v>68</v>
      </c>
      <c r="D1685" s="21">
        <v>12.5</v>
      </c>
      <c r="E1685" s="19">
        <v>18</v>
      </c>
      <c r="F1685" s="20">
        <v>0</v>
      </c>
    </row>
    <row r="1686" spans="2:6" x14ac:dyDescent="0.25">
      <c r="B1686" s="19">
        <v>10889</v>
      </c>
      <c r="C1686" s="19">
        <v>11</v>
      </c>
      <c r="D1686" s="21">
        <v>21</v>
      </c>
      <c r="E1686" s="19">
        <v>40</v>
      </c>
      <c r="F1686" s="20">
        <v>0</v>
      </c>
    </row>
    <row r="1687" spans="2:6" x14ac:dyDescent="0.25">
      <c r="B1687" s="19">
        <v>10889</v>
      </c>
      <c r="C1687" s="19">
        <v>38</v>
      </c>
      <c r="D1687" s="21">
        <v>263.5</v>
      </c>
      <c r="E1687" s="19">
        <v>40</v>
      </c>
      <c r="F1687" s="20">
        <v>0</v>
      </c>
    </row>
    <row r="1688" spans="2:6" x14ac:dyDescent="0.25">
      <c r="B1688" s="19">
        <v>10890</v>
      </c>
      <c r="C1688" s="19">
        <v>17</v>
      </c>
      <c r="D1688" s="21">
        <v>39</v>
      </c>
      <c r="E1688" s="19">
        <v>15</v>
      </c>
      <c r="F1688" s="20">
        <v>0</v>
      </c>
    </row>
    <row r="1689" spans="2:6" x14ac:dyDescent="0.25">
      <c r="B1689" s="19">
        <v>10890</v>
      </c>
      <c r="C1689" s="19">
        <v>34</v>
      </c>
      <c r="D1689" s="21">
        <v>14</v>
      </c>
      <c r="E1689" s="19">
        <v>10</v>
      </c>
      <c r="F1689" s="20">
        <v>0</v>
      </c>
    </row>
    <row r="1690" spans="2:6" x14ac:dyDescent="0.25">
      <c r="B1690" s="19">
        <v>10890</v>
      </c>
      <c r="C1690" s="19">
        <v>41</v>
      </c>
      <c r="D1690" s="21">
        <v>9.65</v>
      </c>
      <c r="E1690" s="19">
        <v>14</v>
      </c>
      <c r="F1690" s="20">
        <v>0</v>
      </c>
    </row>
    <row r="1691" spans="2:6" x14ac:dyDescent="0.25">
      <c r="B1691" s="19">
        <v>10891</v>
      </c>
      <c r="C1691" s="19">
        <v>30</v>
      </c>
      <c r="D1691" s="21">
        <v>25.89</v>
      </c>
      <c r="E1691" s="19">
        <v>15</v>
      </c>
      <c r="F1691" s="20">
        <v>5.0000000745058101E-2</v>
      </c>
    </row>
    <row r="1692" spans="2:6" x14ac:dyDescent="0.25">
      <c r="B1692" s="19">
        <v>10892</v>
      </c>
      <c r="C1692" s="19">
        <v>59</v>
      </c>
      <c r="D1692" s="21">
        <v>55</v>
      </c>
      <c r="E1692" s="19">
        <v>40</v>
      </c>
      <c r="F1692" s="20">
        <v>5.0000000745058101E-2</v>
      </c>
    </row>
    <row r="1693" spans="2:6" x14ac:dyDescent="0.25">
      <c r="B1693" s="19">
        <v>10893</v>
      </c>
      <c r="C1693" s="19">
        <v>8</v>
      </c>
      <c r="D1693" s="21">
        <v>40</v>
      </c>
      <c r="E1693" s="19">
        <v>30</v>
      </c>
      <c r="F1693" s="20">
        <v>0</v>
      </c>
    </row>
    <row r="1694" spans="2:6" x14ac:dyDescent="0.25">
      <c r="B1694" s="19">
        <v>10893</v>
      </c>
      <c r="C1694" s="19">
        <v>24</v>
      </c>
      <c r="D1694" s="21">
        <v>4.5</v>
      </c>
      <c r="E1694" s="19">
        <v>10</v>
      </c>
      <c r="F1694" s="20">
        <v>0</v>
      </c>
    </row>
    <row r="1695" spans="2:6" x14ac:dyDescent="0.25">
      <c r="B1695" s="19">
        <v>10893</v>
      </c>
      <c r="C1695" s="19">
        <v>29</v>
      </c>
      <c r="D1695" s="21">
        <v>123.79</v>
      </c>
      <c r="E1695" s="19">
        <v>24</v>
      </c>
      <c r="F1695" s="20">
        <v>0</v>
      </c>
    </row>
    <row r="1696" spans="2:6" x14ac:dyDescent="0.25">
      <c r="B1696" s="19">
        <v>10893</v>
      </c>
      <c r="C1696" s="19">
        <v>30</v>
      </c>
      <c r="D1696" s="21">
        <v>25.89</v>
      </c>
      <c r="E1696" s="19">
        <v>35</v>
      </c>
      <c r="F1696" s="20">
        <v>0</v>
      </c>
    </row>
    <row r="1697" spans="2:6" x14ac:dyDescent="0.25">
      <c r="B1697" s="19">
        <v>10893</v>
      </c>
      <c r="C1697" s="19">
        <v>36</v>
      </c>
      <c r="D1697" s="21">
        <v>19</v>
      </c>
      <c r="E1697" s="19">
        <v>20</v>
      </c>
      <c r="F1697" s="20">
        <v>0</v>
      </c>
    </row>
    <row r="1698" spans="2:6" x14ac:dyDescent="0.25">
      <c r="B1698" s="19">
        <v>10894</v>
      </c>
      <c r="C1698" s="19">
        <v>13</v>
      </c>
      <c r="D1698" s="21">
        <v>6</v>
      </c>
      <c r="E1698" s="19">
        <v>28</v>
      </c>
      <c r="F1698" s="20">
        <v>5.0000000745058101E-2</v>
      </c>
    </row>
    <row r="1699" spans="2:6" x14ac:dyDescent="0.25">
      <c r="B1699" s="19">
        <v>10894</v>
      </c>
      <c r="C1699" s="19">
        <v>69</v>
      </c>
      <c r="D1699" s="21">
        <v>36</v>
      </c>
      <c r="E1699" s="19">
        <v>50</v>
      </c>
      <c r="F1699" s="20">
        <v>5.0000000745058101E-2</v>
      </c>
    </row>
    <row r="1700" spans="2:6" x14ac:dyDescent="0.25">
      <c r="B1700" s="19">
        <v>10894</v>
      </c>
      <c r="C1700" s="19">
        <v>75</v>
      </c>
      <c r="D1700" s="21">
        <v>7.75</v>
      </c>
      <c r="E1700" s="19">
        <v>120</v>
      </c>
      <c r="F1700" s="20">
        <v>5.0000000745058101E-2</v>
      </c>
    </row>
    <row r="1701" spans="2:6" x14ac:dyDescent="0.25">
      <c r="B1701" s="19">
        <v>10895</v>
      </c>
      <c r="C1701" s="19">
        <v>24</v>
      </c>
      <c r="D1701" s="21">
        <v>4.5</v>
      </c>
      <c r="E1701" s="19">
        <v>110</v>
      </c>
      <c r="F1701" s="20">
        <v>0</v>
      </c>
    </row>
    <row r="1702" spans="2:6" x14ac:dyDescent="0.25">
      <c r="B1702" s="19">
        <v>10895</v>
      </c>
      <c r="C1702" s="19">
        <v>39</v>
      </c>
      <c r="D1702" s="21">
        <v>18</v>
      </c>
      <c r="E1702" s="19">
        <v>45</v>
      </c>
      <c r="F1702" s="20">
        <v>0</v>
      </c>
    </row>
    <row r="1703" spans="2:6" x14ac:dyDescent="0.25">
      <c r="B1703" s="19">
        <v>10895</v>
      </c>
      <c r="C1703" s="19">
        <v>40</v>
      </c>
      <c r="D1703" s="21">
        <v>18.399999999999999</v>
      </c>
      <c r="E1703" s="19">
        <v>91</v>
      </c>
      <c r="F1703" s="20">
        <v>0</v>
      </c>
    </row>
    <row r="1704" spans="2:6" x14ac:dyDescent="0.25">
      <c r="B1704" s="19">
        <v>10895</v>
      </c>
      <c r="C1704" s="19">
        <v>60</v>
      </c>
      <c r="D1704" s="21">
        <v>34</v>
      </c>
      <c r="E1704" s="19">
        <v>100</v>
      </c>
      <c r="F1704" s="20">
        <v>0</v>
      </c>
    </row>
    <row r="1705" spans="2:6" x14ac:dyDescent="0.25">
      <c r="B1705" s="19">
        <v>10896</v>
      </c>
      <c r="C1705" s="19">
        <v>45</v>
      </c>
      <c r="D1705" s="21">
        <v>9.5</v>
      </c>
      <c r="E1705" s="19">
        <v>15</v>
      </c>
      <c r="F1705" s="20">
        <v>0</v>
      </c>
    </row>
    <row r="1706" spans="2:6" x14ac:dyDescent="0.25">
      <c r="B1706" s="19">
        <v>10896</v>
      </c>
      <c r="C1706" s="19">
        <v>56</v>
      </c>
      <c r="D1706" s="21">
        <v>38</v>
      </c>
      <c r="E1706" s="19">
        <v>16</v>
      </c>
      <c r="F1706" s="20">
        <v>0</v>
      </c>
    </row>
    <row r="1707" spans="2:6" x14ac:dyDescent="0.25">
      <c r="B1707" s="19">
        <v>10897</v>
      </c>
      <c r="C1707" s="19">
        <v>29</v>
      </c>
      <c r="D1707" s="21">
        <v>123.79</v>
      </c>
      <c r="E1707" s="19">
        <v>80</v>
      </c>
      <c r="F1707" s="20">
        <v>0</v>
      </c>
    </row>
    <row r="1708" spans="2:6" x14ac:dyDescent="0.25">
      <c r="B1708" s="19">
        <v>10897</v>
      </c>
      <c r="C1708" s="19">
        <v>30</v>
      </c>
      <c r="D1708" s="21">
        <v>25.89</v>
      </c>
      <c r="E1708" s="19">
        <v>36</v>
      </c>
      <c r="F1708" s="20">
        <v>0</v>
      </c>
    </row>
    <row r="1709" spans="2:6" x14ac:dyDescent="0.25">
      <c r="B1709" s="19">
        <v>10898</v>
      </c>
      <c r="C1709" s="19">
        <v>13</v>
      </c>
      <c r="D1709" s="21">
        <v>6</v>
      </c>
      <c r="E1709" s="19">
        <v>5</v>
      </c>
      <c r="F1709" s="20">
        <v>0</v>
      </c>
    </row>
    <row r="1710" spans="2:6" x14ac:dyDescent="0.25">
      <c r="B1710" s="19">
        <v>10899</v>
      </c>
      <c r="C1710" s="19">
        <v>39</v>
      </c>
      <c r="D1710" s="21">
        <v>18</v>
      </c>
      <c r="E1710" s="19">
        <v>8</v>
      </c>
      <c r="F1710" s="20">
        <v>0.15000000596046401</v>
      </c>
    </row>
    <row r="1711" spans="2:6" x14ac:dyDescent="0.25">
      <c r="B1711" s="19">
        <v>10900</v>
      </c>
      <c r="C1711" s="19">
        <v>70</v>
      </c>
      <c r="D1711" s="21">
        <v>15</v>
      </c>
      <c r="E1711" s="19">
        <v>3</v>
      </c>
      <c r="F1711" s="20">
        <v>0.25</v>
      </c>
    </row>
    <row r="1712" spans="2:6" x14ac:dyDescent="0.25">
      <c r="B1712" s="19">
        <v>10901</v>
      </c>
      <c r="C1712" s="19">
        <v>41</v>
      </c>
      <c r="D1712" s="21">
        <v>9.65</v>
      </c>
      <c r="E1712" s="19">
        <v>30</v>
      </c>
      <c r="F1712" s="20">
        <v>0</v>
      </c>
    </row>
    <row r="1713" spans="2:6" x14ac:dyDescent="0.25">
      <c r="B1713" s="19">
        <v>10901</v>
      </c>
      <c r="C1713" s="19">
        <v>71</v>
      </c>
      <c r="D1713" s="21">
        <v>21.5</v>
      </c>
      <c r="E1713" s="19">
        <v>30</v>
      </c>
      <c r="F1713" s="20">
        <v>0</v>
      </c>
    </row>
    <row r="1714" spans="2:6" x14ac:dyDescent="0.25">
      <c r="B1714" s="19">
        <v>10902</v>
      </c>
      <c r="C1714" s="19">
        <v>55</v>
      </c>
      <c r="D1714" s="21">
        <v>24</v>
      </c>
      <c r="E1714" s="19">
        <v>30</v>
      </c>
      <c r="F1714" s="20">
        <v>0.15000000596046401</v>
      </c>
    </row>
    <row r="1715" spans="2:6" x14ac:dyDescent="0.25">
      <c r="B1715" s="19">
        <v>10902</v>
      </c>
      <c r="C1715" s="19">
        <v>62</v>
      </c>
      <c r="D1715" s="21">
        <v>49.3</v>
      </c>
      <c r="E1715" s="19">
        <v>6</v>
      </c>
      <c r="F1715" s="20">
        <v>0.15000000596046401</v>
      </c>
    </row>
    <row r="1716" spans="2:6" x14ac:dyDescent="0.25">
      <c r="B1716" s="19">
        <v>10903</v>
      </c>
      <c r="C1716" s="19">
        <v>13</v>
      </c>
      <c r="D1716" s="21">
        <v>6</v>
      </c>
      <c r="E1716" s="19">
        <v>40</v>
      </c>
      <c r="F1716" s="20">
        <v>0</v>
      </c>
    </row>
    <row r="1717" spans="2:6" x14ac:dyDescent="0.25">
      <c r="B1717" s="19">
        <v>10903</v>
      </c>
      <c r="C1717" s="19">
        <v>65</v>
      </c>
      <c r="D1717" s="21">
        <v>21.05</v>
      </c>
      <c r="E1717" s="19">
        <v>21</v>
      </c>
      <c r="F1717" s="20">
        <v>0</v>
      </c>
    </row>
    <row r="1718" spans="2:6" x14ac:dyDescent="0.25">
      <c r="B1718" s="19">
        <v>10903</v>
      </c>
      <c r="C1718" s="19">
        <v>68</v>
      </c>
      <c r="D1718" s="21">
        <v>12.5</v>
      </c>
      <c r="E1718" s="19">
        <v>20</v>
      </c>
      <c r="F1718" s="20">
        <v>0</v>
      </c>
    </row>
    <row r="1719" spans="2:6" x14ac:dyDescent="0.25">
      <c r="B1719" s="19">
        <v>10904</v>
      </c>
      <c r="C1719" s="19">
        <v>58</v>
      </c>
      <c r="D1719" s="21">
        <v>13.25</v>
      </c>
      <c r="E1719" s="19">
        <v>15</v>
      </c>
      <c r="F1719" s="20">
        <v>0</v>
      </c>
    </row>
    <row r="1720" spans="2:6" x14ac:dyDescent="0.25">
      <c r="B1720" s="19">
        <v>10904</v>
      </c>
      <c r="C1720" s="19">
        <v>62</v>
      </c>
      <c r="D1720" s="21">
        <v>49.3</v>
      </c>
      <c r="E1720" s="19">
        <v>35</v>
      </c>
      <c r="F1720" s="20">
        <v>0</v>
      </c>
    </row>
    <row r="1721" spans="2:6" x14ac:dyDescent="0.25">
      <c r="B1721" s="19">
        <v>10905</v>
      </c>
      <c r="C1721" s="19">
        <v>1</v>
      </c>
      <c r="D1721" s="21">
        <v>18</v>
      </c>
      <c r="E1721" s="19">
        <v>20</v>
      </c>
      <c r="F1721" s="20">
        <v>5.0000000745058101E-2</v>
      </c>
    </row>
    <row r="1722" spans="2:6" x14ac:dyDescent="0.25">
      <c r="B1722" s="19">
        <v>10906</v>
      </c>
      <c r="C1722" s="19">
        <v>61</v>
      </c>
      <c r="D1722" s="21">
        <v>28.5</v>
      </c>
      <c r="E1722" s="19">
        <v>15</v>
      </c>
      <c r="F1722" s="20">
        <v>0</v>
      </c>
    </row>
    <row r="1723" spans="2:6" x14ac:dyDescent="0.25">
      <c r="B1723" s="19">
        <v>10907</v>
      </c>
      <c r="C1723" s="19">
        <v>75</v>
      </c>
      <c r="D1723" s="21">
        <v>7.75</v>
      </c>
      <c r="E1723" s="19">
        <v>14</v>
      </c>
      <c r="F1723" s="20">
        <v>0</v>
      </c>
    </row>
    <row r="1724" spans="2:6" x14ac:dyDescent="0.25">
      <c r="B1724" s="19">
        <v>10908</v>
      </c>
      <c r="C1724" s="19">
        <v>7</v>
      </c>
      <c r="D1724" s="21">
        <v>30</v>
      </c>
      <c r="E1724" s="19">
        <v>20</v>
      </c>
      <c r="F1724" s="20">
        <v>5.0000000745058101E-2</v>
      </c>
    </row>
    <row r="1725" spans="2:6" x14ac:dyDescent="0.25">
      <c r="B1725" s="19">
        <v>10908</v>
      </c>
      <c r="C1725" s="19">
        <v>52</v>
      </c>
      <c r="D1725" s="21">
        <v>7</v>
      </c>
      <c r="E1725" s="19">
        <v>14</v>
      </c>
      <c r="F1725" s="20">
        <v>5.0000000745058101E-2</v>
      </c>
    </row>
    <row r="1726" spans="2:6" x14ac:dyDescent="0.25">
      <c r="B1726" s="19">
        <v>10909</v>
      </c>
      <c r="C1726" s="19">
        <v>7</v>
      </c>
      <c r="D1726" s="21">
        <v>30</v>
      </c>
      <c r="E1726" s="19">
        <v>12</v>
      </c>
      <c r="F1726" s="20">
        <v>0</v>
      </c>
    </row>
    <row r="1727" spans="2:6" x14ac:dyDescent="0.25">
      <c r="B1727" s="19">
        <v>10909</v>
      </c>
      <c r="C1727" s="19">
        <v>16</v>
      </c>
      <c r="D1727" s="21">
        <v>17.45</v>
      </c>
      <c r="E1727" s="19">
        <v>15</v>
      </c>
      <c r="F1727" s="20">
        <v>0</v>
      </c>
    </row>
    <row r="1728" spans="2:6" x14ac:dyDescent="0.25">
      <c r="B1728" s="19">
        <v>10909</v>
      </c>
      <c r="C1728" s="19">
        <v>41</v>
      </c>
      <c r="D1728" s="21">
        <v>9.65</v>
      </c>
      <c r="E1728" s="19">
        <v>5</v>
      </c>
      <c r="F1728" s="20">
        <v>0</v>
      </c>
    </row>
    <row r="1729" spans="2:6" x14ac:dyDescent="0.25">
      <c r="B1729" s="19">
        <v>10910</v>
      </c>
      <c r="C1729" s="19">
        <v>19</v>
      </c>
      <c r="D1729" s="21">
        <v>9.1999999999999993</v>
      </c>
      <c r="E1729" s="19">
        <v>12</v>
      </c>
      <c r="F1729" s="20">
        <v>0</v>
      </c>
    </row>
    <row r="1730" spans="2:6" x14ac:dyDescent="0.25">
      <c r="B1730" s="19">
        <v>10910</v>
      </c>
      <c r="C1730" s="19">
        <v>49</v>
      </c>
      <c r="D1730" s="21">
        <v>20</v>
      </c>
      <c r="E1730" s="19">
        <v>10</v>
      </c>
      <c r="F1730" s="20">
        <v>0</v>
      </c>
    </row>
    <row r="1731" spans="2:6" x14ac:dyDescent="0.25">
      <c r="B1731" s="19">
        <v>10910</v>
      </c>
      <c r="C1731" s="19">
        <v>61</v>
      </c>
      <c r="D1731" s="21">
        <v>28.5</v>
      </c>
      <c r="E1731" s="19">
        <v>5</v>
      </c>
      <c r="F1731" s="20">
        <v>0</v>
      </c>
    </row>
    <row r="1732" spans="2:6" x14ac:dyDescent="0.25">
      <c r="B1732" s="19">
        <v>10911</v>
      </c>
      <c r="C1732" s="19">
        <v>1</v>
      </c>
      <c r="D1732" s="21">
        <v>18</v>
      </c>
      <c r="E1732" s="19">
        <v>10</v>
      </c>
      <c r="F1732" s="20">
        <v>0</v>
      </c>
    </row>
    <row r="1733" spans="2:6" x14ac:dyDescent="0.25">
      <c r="B1733" s="19">
        <v>10911</v>
      </c>
      <c r="C1733" s="19">
        <v>17</v>
      </c>
      <c r="D1733" s="21">
        <v>39</v>
      </c>
      <c r="E1733" s="19">
        <v>12</v>
      </c>
      <c r="F1733" s="20">
        <v>0</v>
      </c>
    </row>
    <row r="1734" spans="2:6" x14ac:dyDescent="0.25">
      <c r="B1734" s="19">
        <v>10911</v>
      </c>
      <c r="C1734" s="19">
        <v>67</v>
      </c>
      <c r="D1734" s="21">
        <v>14</v>
      </c>
      <c r="E1734" s="19">
        <v>15</v>
      </c>
      <c r="F1734" s="20">
        <v>0</v>
      </c>
    </row>
    <row r="1735" spans="2:6" x14ac:dyDescent="0.25">
      <c r="B1735" s="19">
        <v>10912</v>
      </c>
      <c r="C1735" s="19">
        <v>11</v>
      </c>
      <c r="D1735" s="21">
        <v>21</v>
      </c>
      <c r="E1735" s="19">
        <v>40</v>
      </c>
      <c r="F1735" s="20">
        <v>0.25</v>
      </c>
    </row>
    <row r="1736" spans="2:6" x14ac:dyDescent="0.25">
      <c r="B1736" s="19">
        <v>10912</v>
      </c>
      <c r="C1736" s="19">
        <v>29</v>
      </c>
      <c r="D1736" s="21">
        <v>123.79</v>
      </c>
      <c r="E1736" s="19">
        <v>60</v>
      </c>
      <c r="F1736" s="20">
        <v>0.25</v>
      </c>
    </row>
    <row r="1737" spans="2:6" x14ac:dyDescent="0.25">
      <c r="B1737" s="19">
        <v>10913</v>
      </c>
      <c r="C1737" s="19">
        <v>4</v>
      </c>
      <c r="D1737" s="21">
        <v>22</v>
      </c>
      <c r="E1737" s="19">
        <v>30</v>
      </c>
      <c r="F1737" s="20">
        <v>0.25</v>
      </c>
    </row>
    <row r="1738" spans="2:6" x14ac:dyDescent="0.25">
      <c r="B1738" s="19">
        <v>10913</v>
      </c>
      <c r="C1738" s="19">
        <v>33</v>
      </c>
      <c r="D1738" s="21">
        <v>2.5</v>
      </c>
      <c r="E1738" s="19">
        <v>40</v>
      </c>
      <c r="F1738" s="20">
        <v>0.25</v>
      </c>
    </row>
    <row r="1739" spans="2:6" x14ac:dyDescent="0.25">
      <c r="B1739" s="19">
        <v>10913</v>
      </c>
      <c r="C1739" s="19">
        <v>58</v>
      </c>
      <c r="D1739" s="21">
        <v>13.25</v>
      </c>
      <c r="E1739" s="19">
        <v>15</v>
      </c>
      <c r="F1739" s="20">
        <v>0</v>
      </c>
    </row>
    <row r="1740" spans="2:6" x14ac:dyDescent="0.25">
      <c r="B1740" s="19">
        <v>10914</v>
      </c>
      <c r="C1740" s="19">
        <v>71</v>
      </c>
      <c r="D1740" s="21">
        <v>21.5</v>
      </c>
      <c r="E1740" s="19">
        <v>25</v>
      </c>
      <c r="F1740" s="20">
        <v>0</v>
      </c>
    </row>
    <row r="1741" spans="2:6" x14ac:dyDescent="0.25">
      <c r="B1741" s="19">
        <v>10915</v>
      </c>
      <c r="C1741" s="19">
        <v>17</v>
      </c>
      <c r="D1741" s="21">
        <v>39</v>
      </c>
      <c r="E1741" s="19">
        <v>10</v>
      </c>
      <c r="F1741" s="20">
        <v>0</v>
      </c>
    </row>
    <row r="1742" spans="2:6" x14ac:dyDescent="0.25">
      <c r="B1742" s="19">
        <v>10915</v>
      </c>
      <c r="C1742" s="19">
        <v>33</v>
      </c>
      <c r="D1742" s="21">
        <v>2.5</v>
      </c>
      <c r="E1742" s="19">
        <v>30</v>
      </c>
      <c r="F1742" s="20">
        <v>0</v>
      </c>
    </row>
    <row r="1743" spans="2:6" x14ac:dyDescent="0.25">
      <c r="B1743" s="19">
        <v>10915</v>
      </c>
      <c r="C1743" s="19">
        <v>54</v>
      </c>
      <c r="D1743" s="21">
        <v>7.45</v>
      </c>
      <c r="E1743" s="19">
        <v>10</v>
      </c>
      <c r="F1743" s="20">
        <v>0</v>
      </c>
    </row>
    <row r="1744" spans="2:6" x14ac:dyDescent="0.25">
      <c r="B1744" s="19">
        <v>10916</v>
      </c>
      <c r="C1744" s="19">
        <v>16</v>
      </c>
      <c r="D1744" s="21">
        <v>17.45</v>
      </c>
      <c r="E1744" s="19">
        <v>6</v>
      </c>
      <c r="F1744" s="20">
        <v>0</v>
      </c>
    </row>
    <row r="1745" spans="2:6" x14ac:dyDescent="0.25">
      <c r="B1745" s="19">
        <v>10916</v>
      </c>
      <c r="C1745" s="19">
        <v>32</v>
      </c>
      <c r="D1745" s="21">
        <v>32</v>
      </c>
      <c r="E1745" s="19">
        <v>6</v>
      </c>
      <c r="F1745" s="20">
        <v>0</v>
      </c>
    </row>
    <row r="1746" spans="2:6" x14ac:dyDescent="0.25">
      <c r="B1746" s="19">
        <v>10916</v>
      </c>
      <c r="C1746" s="19">
        <v>57</v>
      </c>
      <c r="D1746" s="21">
        <v>19.5</v>
      </c>
      <c r="E1746" s="19">
        <v>20</v>
      </c>
      <c r="F1746" s="20">
        <v>0</v>
      </c>
    </row>
    <row r="1747" spans="2:6" x14ac:dyDescent="0.25">
      <c r="B1747" s="19">
        <v>10917</v>
      </c>
      <c r="C1747" s="19">
        <v>30</v>
      </c>
      <c r="D1747" s="21">
        <v>25.89</v>
      </c>
      <c r="E1747" s="19">
        <v>1</v>
      </c>
      <c r="F1747" s="20">
        <v>0</v>
      </c>
    </row>
    <row r="1748" spans="2:6" x14ac:dyDescent="0.25">
      <c r="B1748" s="19">
        <v>10917</v>
      </c>
      <c r="C1748" s="19">
        <v>60</v>
      </c>
      <c r="D1748" s="21">
        <v>34</v>
      </c>
      <c r="E1748" s="19">
        <v>10</v>
      </c>
      <c r="F1748" s="20">
        <v>0</v>
      </c>
    </row>
    <row r="1749" spans="2:6" x14ac:dyDescent="0.25">
      <c r="B1749" s="19">
        <v>10918</v>
      </c>
      <c r="C1749" s="19">
        <v>1</v>
      </c>
      <c r="D1749" s="21">
        <v>18</v>
      </c>
      <c r="E1749" s="19">
        <v>60</v>
      </c>
      <c r="F1749" s="20">
        <v>0.25</v>
      </c>
    </row>
    <row r="1750" spans="2:6" x14ac:dyDescent="0.25">
      <c r="B1750" s="19">
        <v>10918</v>
      </c>
      <c r="C1750" s="19">
        <v>60</v>
      </c>
      <c r="D1750" s="21">
        <v>34</v>
      </c>
      <c r="E1750" s="19">
        <v>25</v>
      </c>
      <c r="F1750" s="20">
        <v>0.25</v>
      </c>
    </row>
    <row r="1751" spans="2:6" x14ac:dyDescent="0.25">
      <c r="B1751" s="19">
        <v>10919</v>
      </c>
      <c r="C1751" s="19">
        <v>16</v>
      </c>
      <c r="D1751" s="21">
        <v>17.45</v>
      </c>
      <c r="E1751" s="19">
        <v>24</v>
      </c>
      <c r="F1751" s="20">
        <v>0</v>
      </c>
    </row>
    <row r="1752" spans="2:6" x14ac:dyDescent="0.25">
      <c r="B1752" s="19">
        <v>10919</v>
      </c>
      <c r="C1752" s="19">
        <v>25</v>
      </c>
      <c r="D1752" s="21">
        <v>14</v>
      </c>
      <c r="E1752" s="19">
        <v>24</v>
      </c>
      <c r="F1752" s="20">
        <v>0</v>
      </c>
    </row>
    <row r="1753" spans="2:6" x14ac:dyDescent="0.25">
      <c r="B1753" s="19">
        <v>10919</v>
      </c>
      <c r="C1753" s="19">
        <v>40</v>
      </c>
      <c r="D1753" s="21">
        <v>18.399999999999999</v>
      </c>
      <c r="E1753" s="19">
        <v>20</v>
      </c>
      <c r="F1753" s="20">
        <v>0</v>
      </c>
    </row>
    <row r="1754" spans="2:6" x14ac:dyDescent="0.25">
      <c r="B1754" s="19">
        <v>10920</v>
      </c>
      <c r="C1754" s="19">
        <v>50</v>
      </c>
      <c r="D1754" s="21">
        <v>16.25</v>
      </c>
      <c r="E1754" s="19">
        <v>24</v>
      </c>
      <c r="F1754" s="20">
        <v>0</v>
      </c>
    </row>
    <row r="1755" spans="2:6" x14ac:dyDescent="0.25">
      <c r="B1755" s="19">
        <v>10921</v>
      </c>
      <c r="C1755" s="19">
        <v>35</v>
      </c>
      <c r="D1755" s="21">
        <v>18</v>
      </c>
      <c r="E1755" s="19">
        <v>10</v>
      </c>
      <c r="F1755" s="20">
        <v>0</v>
      </c>
    </row>
    <row r="1756" spans="2:6" x14ac:dyDescent="0.25">
      <c r="B1756" s="19">
        <v>10921</v>
      </c>
      <c r="C1756" s="19">
        <v>63</v>
      </c>
      <c r="D1756" s="21">
        <v>43.9</v>
      </c>
      <c r="E1756" s="19">
        <v>40</v>
      </c>
      <c r="F1756" s="20">
        <v>0</v>
      </c>
    </row>
    <row r="1757" spans="2:6" x14ac:dyDescent="0.25">
      <c r="B1757" s="19">
        <v>10922</v>
      </c>
      <c r="C1757" s="19">
        <v>17</v>
      </c>
      <c r="D1757" s="21">
        <v>39</v>
      </c>
      <c r="E1757" s="19">
        <v>15</v>
      </c>
      <c r="F1757" s="20">
        <v>0</v>
      </c>
    </row>
    <row r="1758" spans="2:6" x14ac:dyDescent="0.25">
      <c r="B1758" s="19">
        <v>10922</v>
      </c>
      <c r="C1758" s="19">
        <v>24</v>
      </c>
      <c r="D1758" s="21">
        <v>4.5</v>
      </c>
      <c r="E1758" s="19">
        <v>35</v>
      </c>
      <c r="F1758" s="20">
        <v>0</v>
      </c>
    </row>
    <row r="1759" spans="2:6" x14ac:dyDescent="0.25">
      <c r="B1759" s="19">
        <v>10923</v>
      </c>
      <c r="C1759" s="19">
        <v>42</v>
      </c>
      <c r="D1759" s="21">
        <v>14</v>
      </c>
      <c r="E1759" s="19">
        <v>10</v>
      </c>
      <c r="F1759" s="20">
        <v>0.20000000298023199</v>
      </c>
    </row>
    <row r="1760" spans="2:6" x14ac:dyDescent="0.25">
      <c r="B1760" s="19">
        <v>10923</v>
      </c>
      <c r="C1760" s="19">
        <v>43</v>
      </c>
      <c r="D1760" s="21">
        <v>46</v>
      </c>
      <c r="E1760" s="19">
        <v>10</v>
      </c>
      <c r="F1760" s="20">
        <v>0.20000000298023199</v>
      </c>
    </row>
    <row r="1761" spans="2:6" x14ac:dyDescent="0.25">
      <c r="B1761" s="19">
        <v>10923</v>
      </c>
      <c r="C1761" s="19">
        <v>67</v>
      </c>
      <c r="D1761" s="21">
        <v>14</v>
      </c>
      <c r="E1761" s="19">
        <v>24</v>
      </c>
      <c r="F1761" s="20">
        <v>0.20000000298023199</v>
      </c>
    </row>
    <row r="1762" spans="2:6" x14ac:dyDescent="0.25">
      <c r="B1762" s="19">
        <v>10924</v>
      </c>
      <c r="C1762" s="19">
        <v>10</v>
      </c>
      <c r="D1762" s="21">
        <v>31</v>
      </c>
      <c r="E1762" s="19">
        <v>20</v>
      </c>
      <c r="F1762" s="20">
        <v>0.10000000149011599</v>
      </c>
    </row>
    <row r="1763" spans="2:6" x14ac:dyDescent="0.25">
      <c r="B1763" s="19">
        <v>10924</v>
      </c>
      <c r="C1763" s="19">
        <v>28</v>
      </c>
      <c r="D1763" s="21">
        <v>45.6</v>
      </c>
      <c r="E1763" s="19">
        <v>30</v>
      </c>
      <c r="F1763" s="20">
        <v>0.10000000149011599</v>
      </c>
    </row>
    <row r="1764" spans="2:6" x14ac:dyDescent="0.25">
      <c r="B1764" s="19">
        <v>10924</v>
      </c>
      <c r="C1764" s="19">
        <v>75</v>
      </c>
      <c r="D1764" s="21">
        <v>7.75</v>
      </c>
      <c r="E1764" s="19">
        <v>6</v>
      </c>
      <c r="F1764" s="20">
        <v>0</v>
      </c>
    </row>
    <row r="1765" spans="2:6" x14ac:dyDescent="0.25">
      <c r="B1765" s="19">
        <v>10925</v>
      </c>
      <c r="C1765" s="19">
        <v>36</v>
      </c>
      <c r="D1765" s="21">
        <v>19</v>
      </c>
      <c r="E1765" s="19">
        <v>25</v>
      </c>
      <c r="F1765" s="20">
        <v>0.15000000596046401</v>
      </c>
    </row>
    <row r="1766" spans="2:6" x14ac:dyDescent="0.25">
      <c r="B1766" s="19">
        <v>10925</v>
      </c>
      <c r="C1766" s="19">
        <v>52</v>
      </c>
      <c r="D1766" s="21">
        <v>7</v>
      </c>
      <c r="E1766" s="19">
        <v>12</v>
      </c>
      <c r="F1766" s="20">
        <v>0.15000000596046401</v>
      </c>
    </row>
    <row r="1767" spans="2:6" x14ac:dyDescent="0.25">
      <c r="B1767" s="19">
        <v>10926</v>
      </c>
      <c r="C1767" s="19">
        <v>11</v>
      </c>
      <c r="D1767" s="21">
        <v>21</v>
      </c>
      <c r="E1767" s="19">
        <v>2</v>
      </c>
      <c r="F1767" s="20">
        <v>0</v>
      </c>
    </row>
    <row r="1768" spans="2:6" x14ac:dyDescent="0.25">
      <c r="B1768" s="19">
        <v>10926</v>
      </c>
      <c r="C1768" s="19">
        <v>13</v>
      </c>
      <c r="D1768" s="21">
        <v>6</v>
      </c>
      <c r="E1768" s="19">
        <v>10</v>
      </c>
      <c r="F1768" s="20">
        <v>0</v>
      </c>
    </row>
    <row r="1769" spans="2:6" x14ac:dyDescent="0.25">
      <c r="B1769" s="19">
        <v>10926</v>
      </c>
      <c r="C1769" s="19">
        <v>19</v>
      </c>
      <c r="D1769" s="21">
        <v>9.1999999999999993</v>
      </c>
      <c r="E1769" s="19">
        <v>7</v>
      </c>
      <c r="F1769" s="20">
        <v>0</v>
      </c>
    </row>
    <row r="1770" spans="2:6" x14ac:dyDescent="0.25">
      <c r="B1770" s="19">
        <v>10926</v>
      </c>
      <c r="C1770" s="19">
        <v>72</v>
      </c>
      <c r="D1770" s="21">
        <v>34.799999999999997</v>
      </c>
      <c r="E1770" s="19">
        <v>10</v>
      </c>
      <c r="F1770" s="20">
        <v>0</v>
      </c>
    </row>
    <row r="1771" spans="2:6" x14ac:dyDescent="0.25">
      <c r="B1771" s="19">
        <v>10927</v>
      </c>
      <c r="C1771" s="19">
        <v>20</v>
      </c>
      <c r="D1771" s="21">
        <v>81</v>
      </c>
      <c r="E1771" s="19">
        <v>5</v>
      </c>
      <c r="F1771" s="20">
        <v>0</v>
      </c>
    </row>
    <row r="1772" spans="2:6" x14ac:dyDescent="0.25">
      <c r="B1772" s="19">
        <v>10927</v>
      </c>
      <c r="C1772" s="19">
        <v>52</v>
      </c>
      <c r="D1772" s="21">
        <v>7</v>
      </c>
      <c r="E1772" s="19">
        <v>5</v>
      </c>
      <c r="F1772" s="20">
        <v>0</v>
      </c>
    </row>
    <row r="1773" spans="2:6" x14ac:dyDescent="0.25">
      <c r="B1773" s="19">
        <v>10927</v>
      </c>
      <c r="C1773" s="19">
        <v>76</v>
      </c>
      <c r="D1773" s="21">
        <v>18</v>
      </c>
      <c r="E1773" s="19">
        <v>20</v>
      </c>
      <c r="F1773" s="20">
        <v>0</v>
      </c>
    </row>
    <row r="1774" spans="2:6" x14ac:dyDescent="0.25">
      <c r="B1774" s="19">
        <v>10928</v>
      </c>
      <c r="C1774" s="19">
        <v>47</v>
      </c>
      <c r="D1774" s="21">
        <v>9.5</v>
      </c>
      <c r="E1774" s="19">
        <v>5</v>
      </c>
      <c r="F1774" s="20">
        <v>0</v>
      </c>
    </row>
    <row r="1775" spans="2:6" x14ac:dyDescent="0.25">
      <c r="B1775" s="19">
        <v>10928</v>
      </c>
      <c r="C1775" s="19">
        <v>76</v>
      </c>
      <c r="D1775" s="21">
        <v>18</v>
      </c>
      <c r="E1775" s="19">
        <v>5</v>
      </c>
      <c r="F1775" s="20">
        <v>0</v>
      </c>
    </row>
    <row r="1776" spans="2:6" x14ac:dyDescent="0.25">
      <c r="B1776" s="19">
        <v>10929</v>
      </c>
      <c r="C1776" s="19">
        <v>21</v>
      </c>
      <c r="D1776" s="21">
        <v>10</v>
      </c>
      <c r="E1776" s="19">
        <v>60</v>
      </c>
      <c r="F1776" s="20">
        <v>0</v>
      </c>
    </row>
    <row r="1777" spans="2:6" x14ac:dyDescent="0.25">
      <c r="B1777" s="19">
        <v>10929</v>
      </c>
      <c r="C1777" s="19">
        <v>75</v>
      </c>
      <c r="D1777" s="21">
        <v>7.75</v>
      </c>
      <c r="E1777" s="19">
        <v>49</v>
      </c>
      <c r="F1777" s="20">
        <v>0</v>
      </c>
    </row>
    <row r="1778" spans="2:6" x14ac:dyDescent="0.25">
      <c r="B1778" s="19">
        <v>10929</v>
      </c>
      <c r="C1778" s="19">
        <v>77</v>
      </c>
      <c r="D1778" s="21">
        <v>13</v>
      </c>
      <c r="E1778" s="19">
        <v>15</v>
      </c>
      <c r="F1778" s="20">
        <v>0</v>
      </c>
    </row>
    <row r="1779" spans="2:6" x14ac:dyDescent="0.25">
      <c r="B1779" s="19">
        <v>10930</v>
      </c>
      <c r="C1779" s="19">
        <v>21</v>
      </c>
      <c r="D1779" s="21">
        <v>10</v>
      </c>
      <c r="E1779" s="19">
        <v>36</v>
      </c>
      <c r="F1779" s="20">
        <v>0</v>
      </c>
    </row>
    <row r="1780" spans="2:6" x14ac:dyDescent="0.25">
      <c r="B1780" s="19">
        <v>10930</v>
      </c>
      <c r="C1780" s="19">
        <v>27</v>
      </c>
      <c r="D1780" s="21">
        <v>43.9</v>
      </c>
      <c r="E1780" s="19">
        <v>25</v>
      </c>
      <c r="F1780" s="20">
        <v>0</v>
      </c>
    </row>
    <row r="1781" spans="2:6" x14ac:dyDescent="0.25">
      <c r="B1781" s="19">
        <v>10930</v>
      </c>
      <c r="C1781" s="19">
        <v>55</v>
      </c>
      <c r="D1781" s="21">
        <v>24</v>
      </c>
      <c r="E1781" s="19">
        <v>25</v>
      </c>
      <c r="F1781" s="20">
        <v>0.20000000298023199</v>
      </c>
    </row>
    <row r="1782" spans="2:6" x14ac:dyDescent="0.25">
      <c r="B1782" s="19">
        <v>10930</v>
      </c>
      <c r="C1782" s="19">
        <v>58</v>
      </c>
      <c r="D1782" s="21">
        <v>13.25</v>
      </c>
      <c r="E1782" s="19">
        <v>30</v>
      </c>
      <c r="F1782" s="20">
        <v>0.20000000298023199</v>
      </c>
    </row>
    <row r="1783" spans="2:6" x14ac:dyDescent="0.25">
      <c r="B1783" s="19">
        <v>10931</v>
      </c>
      <c r="C1783" s="19">
        <v>13</v>
      </c>
      <c r="D1783" s="21">
        <v>6</v>
      </c>
      <c r="E1783" s="19">
        <v>42</v>
      </c>
      <c r="F1783" s="20">
        <v>0.15000000596046401</v>
      </c>
    </row>
    <row r="1784" spans="2:6" x14ac:dyDescent="0.25">
      <c r="B1784" s="19">
        <v>10931</v>
      </c>
      <c r="C1784" s="19">
        <v>57</v>
      </c>
      <c r="D1784" s="21">
        <v>19.5</v>
      </c>
      <c r="E1784" s="19">
        <v>30</v>
      </c>
      <c r="F1784" s="20">
        <v>0</v>
      </c>
    </row>
    <row r="1785" spans="2:6" x14ac:dyDescent="0.25">
      <c r="B1785" s="19">
        <v>10932</v>
      </c>
      <c r="C1785" s="19">
        <v>16</v>
      </c>
      <c r="D1785" s="21">
        <v>17.45</v>
      </c>
      <c r="E1785" s="19">
        <v>30</v>
      </c>
      <c r="F1785" s="20">
        <v>0.10000000149011599</v>
      </c>
    </row>
    <row r="1786" spans="2:6" x14ac:dyDescent="0.25">
      <c r="B1786" s="19">
        <v>10932</v>
      </c>
      <c r="C1786" s="19">
        <v>62</v>
      </c>
      <c r="D1786" s="21">
        <v>49.3</v>
      </c>
      <c r="E1786" s="19">
        <v>14</v>
      </c>
      <c r="F1786" s="20">
        <v>0.10000000149011599</v>
      </c>
    </row>
    <row r="1787" spans="2:6" x14ac:dyDescent="0.25">
      <c r="B1787" s="19">
        <v>10932</v>
      </c>
      <c r="C1787" s="19">
        <v>72</v>
      </c>
      <c r="D1787" s="21">
        <v>34.799999999999997</v>
      </c>
      <c r="E1787" s="19">
        <v>16</v>
      </c>
      <c r="F1787" s="20">
        <v>0</v>
      </c>
    </row>
    <row r="1788" spans="2:6" x14ac:dyDescent="0.25">
      <c r="B1788" s="19">
        <v>10932</v>
      </c>
      <c r="C1788" s="19">
        <v>75</v>
      </c>
      <c r="D1788" s="21">
        <v>7.75</v>
      </c>
      <c r="E1788" s="19">
        <v>20</v>
      </c>
      <c r="F1788" s="20">
        <v>0.10000000149011599</v>
      </c>
    </row>
    <row r="1789" spans="2:6" x14ac:dyDescent="0.25">
      <c r="B1789" s="19">
        <v>10933</v>
      </c>
      <c r="C1789" s="19">
        <v>53</v>
      </c>
      <c r="D1789" s="21">
        <v>32.799999999999997</v>
      </c>
      <c r="E1789" s="19">
        <v>2</v>
      </c>
      <c r="F1789" s="20">
        <v>0</v>
      </c>
    </row>
    <row r="1790" spans="2:6" x14ac:dyDescent="0.25">
      <c r="B1790" s="19">
        <v>10933</v>
      </c>
      <c r="C1790" s="19">
        <v>61</v>
      </c>
      <c r="D1790" s="21">
        <v>28.5</v>
      </c>
      <c r="E1790" s="19">
        <v>30</v>
      </c>
      <c r="F1790" s="20">
        <v>0</v>
      </c>
    </row>
    <row r="1791" spans="2:6" x14ac:dyDescent="0.25">
      <c r="B1791" s="19">
        <v>10934</v>
      </c>
      <c r="C1791" s="19">
        <v>6</v>
      </c>
      <c r="D1791" s="21">
        <v>25</v>
      </c>
      <c r="E1791" s="19">
        <v>20</v>
      </c>
      <c r="F1791" s="20">
        <v>0</v>
      </c>
    </row>
    <row r="1792" spans="2:6" x14ac:dyDescent="0.25">
      <c r="B1792" s="19">
        <v>10935</v>
      </c>
      <c r="C1792" s="19">
        <v>1</v>
      </c>
      <c r="D1792" s="21">
        <v>18</v>
      </c>
      <c r="E1792" s="19">
        <v>21</v>
      </c>
      <c r="F1792" s="20">
        <v>0</v>
      </c>
    </row>
    <row r="1793" spans="2:6" x14ac:dyDescent="0.25">
      <c r="B1793" s="19">
        <v>10935</v>
      </c>
      <c r="C1793" s="19">
        <v>18</v>
      </c>
      <c r="D1793" s="21">
        <v>62.5</v>
      </c>
      <c r="E1793" s="19">
        <v>4</v>
      </c>
      <c r="F1793" s="20">
        <v>0.25</v>
      </c>
    </row>
    <row r="1794" spans="2:6" x14ac:dyDescent="0.25">
      <c r="B1794" s="19">
        <v>10935</v>
      </c>
      <c r="C1794" s="19">
        <v>23</v>
      </c>
      <c r="D1794" s="21">
        <v>9</v>
      </c>
      <c r="E1794" s="19">
        <v>8</v>
      </c>
      <c r="F1794" s="20">
        <v>0.25</v>
      </c>
    </row>
    <row r="1795" spans="2:6" x14ac:dyDescent="0.25">
      <c r="B1795" s="19">
        <v>10936</v>
      </c>
      <c r="C1795" s="19">
        <v>36</v>
      </c>
      <c r="D1795" s="21">
        <v>19</v>
      </c>
      <c r="E1795" s="19">
        <v>30</v>
      </c>
      <c r="F1795" s="20">
        <v>0.20000000298023199</v>
      </c>
    </row>
    <row r="1796" spans="2:6" x14ac:dyDescent="0.25">
      <c r="B1796" s="19">
        <v>10937</v>
      </c>
      <c r="C1796" s="19">
        <v>28</v>
      </c>
      <c r="D1796" s="21">
        <v>45.6</v>
      </c>
      <c r="E1796" s="19">
        <v>8</v>
      </c>
      <c r="F1796" s="20">
        <v>0</v>
      </c>
    </row>
    <row r="1797" spans="2:6" x14ac:dyDescent="0.25">
      <c r="B1797" s="19">
        <v>10937</v>
      </c>
      <c r="C1797" s="19">
        <v>34</v>
      </c>
      <c r="D1797" s="21">
        <v>14</v>
      </c>
      <c r="E1797" s="19">
        <v>20</v>
      </c>
      <c r="F1797" s="20">
        <v>0</v>
      </c>
    </row>
    <row r="1798" spans="2:6" x14ac:dyDescent="0.25">
      <c r="B1798" s="19">
        <v>10938</v>
      </c>
      <c r="C1798" s="19">
        <v>13</v>
      </c>
      <c r="D1798" s="21">
        <v>6</v>
      </c>
      <c r="E1798" s="19">
        <v>20</v>
      </c>
      <c r="F1798" s="20">
        <v>0.25</v>
      </c>
    </row>
    <row r="1799" spans="2:6" x14ac:dyDescent="0.25">
      <c r="B1799" s="19">
        <v>10938</v>
      </c>
      <c r="C1799" s="19">
        <v>43</v>
      </c>
      <c r="D1799" s="21">
        <v>46</v>
      </c>
      <c r="E1799" s="19">
        <v>24</v>
      </c>
      <c r="F1799" s="20">
        <v>0.25</v>
      </c>
    </row>
    <row r="1800" spans="2:6" x14ac:dyDescent="0.25">
      <c r="B1800" s="19">
        <v>10938</v>
      </c>
      <c r="C1800" s="19">
        <v>60</v>
      </c>
      <c r="D1800" s="21">
        <v>34</v>
      </c>
      <c r="E1800" s="19">
        <v>49</v>
      </c>
      <c r="F1800" s="20">
        <v>0.25</v>
      </c>
    </row>
    <row r="1801" spans="2:6" x14ac:dyDescent="0.25">
      <c r="B1801" s="19">
        <v>10938</v>
      </c>
      <c r="C1801" s="19">
        <v>71</v>
      </c>
      <c r="D1801" s="21">
        <v>21.5</v>
      </c>
      <c r="E1801" s="19">
        <v>35</v>
      </c>
      <c r="F1801" s="20">
        <v>0.25</v>
      </c>
    </row>
    <row r="1802" spans="2:6" x14ac:dyDescent="0.25">
      <c r="B1802" s="19">
        <v>10939</v>
      </c>
      <c r="C1802" s="19">
        <v>2</v>
      </c>
      <c r="D1802" s="21">
        <v>19</v>
      </c>
      <c r="E1802" s="19">
        <v>10</v>
      </c>
      <c r="F1802" s="20">
        <v>0.15000000596046401</v>
      </c>
    </row>
    <row r="1803" spans="2:6" x14ac:dyDescent="0.25">
      <c r="B1803" s="19">
        <v>10939</v>
      </c>
      <c r="C1803" s="19">
        <v>67</v>
      </c>
      <c r="D1803" s="21">
        <v>14</v>
      </c>
      <c r="E1803" s="19">
        <v>40</v>
      </c>
      <c r="F1803" s="20">
        <v>0.15000000596046401</v>
      </c>
    </row>
    <row r="1804" spans="2:6" x14ac:dyDescent="0.25">
      <c r="B1804" s="19">
        <v>10940</v>
      </c>
      <c r="C1804" s="19">
        <v>7</v>
      </c>
      <c r="D1804" s="21">
        <v>30</v>
      </c>
      <c r="E1804" s="19">
        <v>8</v>
      </c>
      <c r="F1804" s="20">
        <v>0</v>
      </c>
    </row>
    <row r="1805" spans="2:6" x14ac:dyDescent="0.25">
      <c r="B1805" s="19">
        <v>10940</v>
      </c>
      <c r="C1805" s="19">
        <v>13</v>
      </c>
      <c r="D1805" s="21">
        <v>6</v>
      </c>
      <c r="E1805" s="19">
        <v>20</v>
      </c>
      <c r="F1805" s="20">
        <v>0</v>
      </c>
    </row>
    <row r="1806" spans="2:6" x14ac:dyDescent="0.25">
      <c r="B1806" s="19">
        <v>10941</v>
      </c>
      <c r="C1806" s="19">
        <v>31</v>
      </c>
      <c r="D1806" s="21">
        <v>12.5</v>
      </c>
      <c r="E1806" s="19">
        <v>44</v>
      </c>
      <c r="F1806" s="20">
        <v>0.25</v>
      </c>
    </row>
    <row r="1807" spans="2:6" x14ac:dyDescent="0.25">
      <c r="B1807" s="19">
        <v>10941</v>
      </c>
      <c r="C1807" s="19">
        <v>62</v>
      </c>
      <c r="D1807" s="21">
        <v>49.3</v>
      </c>
      <c r="E1807" s="19">
        <v>30</v>
      </c>
      <c r="F1807" s="20">
        <v>0.25</v>
      </c>
    </row>
    <row r="1808" spans="2:6" x14ac:dyDescent="0.25">
      <c r="B1808" s="19">
        <v>10941</v>
      </c>
      <c r="C1808" s="19">
        <v>68</v>
      </c>
      <c r="D1808" s="21">
        <v>12.5</v>
      </c>
      <c r="E1808" s="19">
        <v>80</v>
      </c>
      <c r="F1808" s="20">
        <v>0.25</v>
      </c>
    </row>
    <row r="1809" spans="2:6" x14ac:dyDescent="0.25">
      <c r="B1809" s="19">
        <v>10941</v>
      </c>
      <c r="C1809" s="19">
        <v>72</v>
      </c>
      <c r="D1809" s="21">
        <v>34.799999999999997</v>
      </c>
      <c r="E1809" s="19">
        <v>50</v>
      </c>
      <c r="F1809" s="20">
        <v>0</v>
      </c>
    </row>
    <row r="1810" spans="2:6" x14ac:dyDescent="0.25">
      <c r="B1810" s="19">
        <v>10942</v>
      </c>
      <c r="C1810" s="19">
        <v>49</v>
      </c>
      <c r="D1810" s="21">
        <v>20</v>
      </c>
      <c r="E1810" s="19">
        <v>28</v>
      </c>
      <c r="F1810" s="20">
        <v>0</v>
      </c>
    </row>
    <row r="1811" spans="2:6" x14ac:dyDescent="0.25">
      <c r="B1811" s="19">
        <v>10943</v>
      </c>
      <c r="C1811" s="19">
        <v>13</v>
      </c>
      <c r="D1811" s="21">
        <v>6</v>
      </c>
      <c r="E1811" s="19">
        <v>15</v>
      </c>
      <c r="F1811" s="20">
        <v>0</v>
      </c>
    </row>
    <row r="1812" spans="2:6" x14ac:dyDescent="0.25">
      <c r="B1812" s="19">
        <v>10943</v>
      </c>
      <c r="C1812" s="19">
        <v>22</v>
      </c>
      <c r="D1812" s="21">
        <v>21</v>
      </c>
      <c r="E1812" s="19">
        <v>21</v>
      </c>
      <c r="F1812" s="20">
        <v>0</v>
      </c>
    </row>
    <row r="1813" spans="2:6" x14ac:dyDescent="0.25">
      <c r="B1813" s="19">
        <v>10943</v>
      </c>
      <c r="C1813" s="19">
        <v>46</v>
      </c>
      <c r="D1813" s="21">
        <v>12</v>
      </c>
      <c r="E1813" s="19">
        <v>15</v>
      </c>
      <c r="F1813" s="20">
        <v>0</v>
      </c>
    </row>
    <row r="1814" spans="2:6" x14ac:dyDescent="0.25">
      <c r="B1814" s="19">
        <v>10944</v>
      </c>
      <c r="C1814" s="19">
        <v>11</v>
      </c>
      <c r="D1814" s="21">
        <v>21</v>
      </c>
      <c r="E1814" s="19">
        <v>5</v>
      </c>
      <c r="F1814" s="20">
        <v>0.25</v>
      </c>
    </row>
    <row r="1815" spans="2:6" x14ac:dyDescent="0.25">
      <c r="B1815" s="19">
        <v>10944</v>
      </c>
      <c r="C1815" s="19">
        <v>44</v>
      </c>
      <c r="D1815" s="21">
        <v>19.45</v>
      </c>
      <c r="E1815" s="19">
        <v>18</v>
      </c>
      <c r="F1815" s="20">
        <v>0.25</v>
      </c>
    </row>
    <row r="1816" spans="2:6" x14ac:dyDescent="0.25">
      <c r="B1816" s="19">
        <v>10944</v>
      </c>
      <c r="C1816" s="19">
        <v>56</v>
      </c>
      <c r="D1816" s="21">
        <v>38</v>
      </c>
      <c r="E1816" s="19">
        <v>18</v>
      </c>
      <c r="F1816" s="20">
        <v>0</v>
      </c>
    </row>
    <row r="1817" spans="2:6" x14ac:dyDescent="0.25">
      <c r="B1817" s="19">
        <v>10945</v>
      </c>
      <c r="C1817" s="19">
        <v>13</v>
      </c>
      <c r="D1817" s="21">
        <v>6</v>
      </c>
      <c r="E1817" s="19">
        <v>20</v>
      </c>
      <c r="F1817" s="20">
        <v>0</v>
      </c>
    </row>
    <row r="1818" spans="2:6" x14ac:dyDescent="0.25">
      <c r="B1818" s="19">
        <v>10945</v>
      </c>
      <c r="C1818" s="19">
        <v>31</v>
      </c>
      <c r="D1818" s="21">
        <v>12.5</v>
      </c>
      <c r="E1818" s="19">
        <v>10</v>
      </c>
      <c r="F1818" s="20">
        <v>0</v>
      </c>
    </row>
    <row r="1819" spans="2:6" x14ac:dyDescent="0.25">
      <c r="B1819" s="19">
        <v>10946</v>
      </c>
      <c r="C1819" s="19">
        <v>10</v>
      </c>
      <c r="D1819" s="21">
        <v>31</v>
      </c>
      <c r="E1819" s="19">
        <v>25</v>
      </c>
      <c r="F1819" s="20">
        <v>0</v>
      </c>
    </row>
    <row r="1820" spans="2:6" x14ac:dyDescent="0.25">
      <c r="B1820" s="19">
        <v>10946</v>
      </c>
      <c r="C1820" s="19">
        <v>24</v>
      </c>
      <c r="D1820" s="21">
        <v>4.5</v>
      </c>
      <c r="E1820" s="19">
        <v>25</v>
      </c>
      <c r="F1820" s="20">
        <v>0</v>
      </c>
    </row>
    <row r="1821" spans="2:6" x14ac:dyDescent="0.25">
      <c r="B1821" s="19">
        <v>10946</v>
      </c>
      <c r="C1821" s="19">
        <v>77</v>
      </c>
      <c r="D1821" s="21">
        <v>13</v>
      </c>
      <c r="E1821" s="19">
        <v>40</v>
      </c>
      <c r="F1821" s="20">
        <v>0</v>
      </c>
    </row>
    <row r="1822" spans="2:6" x14ac:dyDescent="0.25">
      <c r="B1822" s="19">
        <v>10947</v>
      </c>
      <c r="C1822" s="19">
        <v>59</v>
      </c>
      <c r="D1822" s="21">
        <v>55</v>
      </c>
      <c r="E1822" s="19">
        <v>4</v>
      </c>
      <c r="F1822" s="20">
        <v>0</v>
      </c>
    </row>
    <row r="1823" spans="2:6" x14ac:dyDescent="0.25">
      <c r="B1823" s="19">
        <v>10948</v>
      </c>
      <c r="C1823" s="19">
        <v>50</v>
      </c>
      <c r="D1823" s="21">
        <v>16.25</v>
      </c>
      <c r="E1823" s="19">
        <v>9</v>
      </c>
      <c r="F1823" s="20">
        <v>0</v>
      </c>
    </row>
    <row r="1824" spans="2:6" x14ac:dyDescent="0.25">
      <c r="B1824" s="19">
        <v>10948</v>
      </c>
      <c r="C1824" s="19">
        <v>51</v>
      </c>
      <c r="D1824" s="21">
        <v>53</v>
      </c>
      <c r="E1824" s="19">
        <v>40</v>
      </c>
      <c r="F1824" s="20">
        <v>0</v>
      </c>
    </row>
    <row r="1825" spans="2:6" x14ac:dyDescent="0.25">
      <c r="B1825" s="19">
        <v>10948</v>
      </c>
      <c r="C1825" s="19">
        <v>55</v>
      </c>
      <c r="D1825" s="21">
        <v>24</v>
      </c>
      <c r="E1825" s="19">
        <v>4</v>
      </c>
      <c r="F1825" s="20">
        <v>0</v>
      </c>
    </row>
    <row r="1826" spans="2:6" x14ac:dyDescent="0.25">
      <c r="B1826" s="19">
        <v>10949</v>
      </c>
      <c r="C1826" s="19">
        <v>6</v>
      </c>
      <c r="D1826" s="21">
        <v>25</v>
      </c>
      <c r="E1826" s="19">
        <v>12</v>
      </c>
      <c r="F1826" s="20">
        <v>0</v>
      </c>
    </row>
    <row r="1827" spans="2:6" x14ac:dyDescent="0.25">
      <c r="B1827" s="19">
        <v>10949</v>
      </c>
      <c r="C1827" s="19">
        <v>10</v>
      </c>
      <c r="D1827" s="21">
        <v>31</v>
      </c>
      <c r="E1827" s="19">
        <v>30</v>
      </c>
      <c r="F1827" s="20">
        <v>0</v>
      </c>
    </row>
    <row r="1828" spans="2:6" x14ac:dyDescent="0.25">
      <c r="B1828" s="19">
        <v>10949</v>
      </c>
      <c r="C1828" s="19">
        <v>17</v>
      </c>
      <c r="D1828" s="21">
        <v>39</v>
      </c>
      <c r="E1828" s="19">
        <v>6</v>
      </c>
      <c r="F1828" s="20">
        <v>0</v>
      </c>
    </row>
    <row r="1829" spans="2:6" x14ac:dyDescent="0.25">
      <c r="B1829" s="19">
        <v>10949</v>
      </c>
      <c r="C1829" s="19">
        <v>62</v>
      </c>
      <c r="D1829" s="21">
        <v>49.3</v>
      </c>
      <c r="E1829" s="19">
        <v>60</v>
      </c>
      <c r="F1829" s="20">
        <v>0</v>
      </c>
    </row>
    <row r="1830" spans="2:6" x14ac:dyDescent="0.25">
      <c r="B1830" s="19">
        <v>10950</v>
      </c>
      <c r="C1830" s="19">
        <v>4</v>
      </c>
      <c r="D1830" s="21">
        <v>22</v>
      </c>
      <c r="E1830" s="19">
        <v>5</v>
      </c>
      <c r="F1830" s="20">
        <v>0</v>
      </c>
    </row>
    <row r="1831" spans="2:6" x14ac:dyDescent="0.25">
      <c r="B1831" s="19">
        <v>10951</v>
      </c>
      <c r="C1831" s="19">
        <v>33</v>
      </c>
      <c r="D1831" s="21">
        <v>2.5</v>
      </c>
      <c r="E1831" s="19">
        <v>15</v>
      </c>
      <c r="F1831" s="20">
        <v>5.0000000745058101E-2</v>
      </c>
    </row>
    <row r="1832" spans="2:6" x14ac:dyDescent="0.25">
      <c r="B1832" s="19">
        <v>10951</v>
      </c>
      <c r="C1832" s="19">
        <v>41</v>
      </c>
      <c r="D1832" s="21">
        <v>9.65</v>
      </c>
      <c r="E1832" s="19">
        <v>6</v>
      </c>
      <c r="F1832" s="20">
        <v>5.0000000745058101E-2</v>
      </c>
    </row>
    <row r="1833" spans="2:6" x14ac:dyDescent="0.25">
      <c r="B1833" s="19">
        <v>10951</v>
      </c>
      <c r="C1833" s="19">
        <v>75</v>
      </c>
      <c r="D1833" s="21">
        <v>7.75</v>
      </c>
      <c r="E1833" s="19">
        <v>50</v>
      </c>
      <c r="F1833" s="20">
        <v>5.0000000745058101E-2</v>
      </c>
    </row>
    <row r="1834" spans="2:6" x14ac:dyDescent="0.25">
      <c r="B1834" s="19">
        <v>10952</v>
      </c>
      <c r="C1834" s="19">
        <v>6</v>
      </c>
      <c r="D1834" s="21">
        <v>25</v>
      </c>
      <c r="E1834" s="19">
        <v>16</v>
      </c>
      <c r="F1834" s="20">
        <v>5.0000000745058101E-2</v>
      </c>
    </row>
    <row r="1835" spans="2:6" x14ac:dyDescent="0.25">
      <c r="B1835" s="19">
        <v>10952</v>
      </c>
      <c r="C1835" s="19">
        <v>28</v>
      </c>
      <c r="D1835" s="21">
        <v>45.6</v>
      </c>
      <c r="E1835" s="19">
        <v>2</v>
      </c>
      <c r="F1835" s="20">
        <v>0</v>
      </c>
    </row>
    <row r="1836" spans="2:6" x14ac:dyDescent="0.25">
      <c r="B1836" s="19">
        <v>10953</v>
      </c>
      <c r="C1836" s="19">
        <v>20</v>
      </c>
      <c r="D1836" s="21">
        <v>81</v>
      </c>
      <c r="E1836" s="19">
        <v>50</v>
      </c>
      <c r="F1836" s="20">
        <v>5.0000000745058101E-2</v>
      </c>
    </row>
    <row r="1837" spans="2:6" x14ac:dyDescent="0.25">
      <c r="B1837" s="19">
        <v>10953</v>
      </c>
      <c r="C1837" s="19">
        <v>31</v>
      </c>
      <c r="D1837" s="21">
        <v>12.5</v>
      </c>
      <c r="E1837" s="19">
        <v>50</v>
      </c>
      <c r="F1837" s="20">
        <v>5.0000000745058101E-2</v>
      </c>
    </row>
    <row r="1838" spans="2:6" x14ac:dyDescent="0.25">
      <c r="B1838" s="19">
        <v>10954</v>
      </c>
      <c r="C1838" s="19">
        <v>16</v>
      </c>
      <c r="D1838" s="21">
        <v>17.45</v>
      </c>
      <c r="E1838" s="19">
        <v>28</v>
      </c>
      <c r="F1838" s="20">
        <v>0.15000000596046401</v>
      </c>
    </row>
    <row r="1839" spans="2:6" x14ac:dyDescent="0.25">
      <c r="B1839" s="19">
        <v>10954</v>
      </c>
      <c r="C1839" s="19">
        <v>31</v>
      </c>
      <c r="D1839" s="21">
        <v>12.5</v>
      </c>
      <c r="E1839" s="19">
        <v>25</v>
      </c>
      <c r="F1839" s="20">
        <v>0.15000000596046401</v>
      </c>
    </row>
    <row r="1840" spans="2:6" x14ac:dyDescent="0.25">
      <c r="B1840" s="19">
        <v>10954</v>
      </c>
      <c r="C1840" s="19">
        <v>45</v>
      </c>
      <c r="D1840" s="21">
        <v>9.5</v>
      </c>
      <c r="E1840" s="19">
        <v>30</v>
      </c>
      <c r="F1840" s="20">
        <v>0</v>
      </c>
    </row>
    <row r="1841" spans="2:6" x14ac:dyDescent="0.25">
      <c r="B1841" s="19">
        <v>10954</v>
      </c>
      <c r="C1841" s="19">
        <v>60</v>
      </c>
      <c r="D1841" s="21">
        <v>34</v>
      </c>
      <c r="E1841" s="19">
        <v>24</v>
      </c>
      <c r="F1841" s="20">
        <v>0.15000000596046401</v>
      </c>
    </row>
    <row r="1842" spans="2:6" x14ac:dyDescent="0.25">
      <c r="B1842" s="19">
        <v>10955</v>
      </c>
      <c r="C1842" s="19">
        <v>75</v>
      </c>
      <c r="D1842" s="21">
        <v>7.75</v>
      </c>
      <c r="E1842" s="19">
        <v>12</v>
      </c>
      <c r="F1842" s="20">
        <v>0.20000000298023199</v>
      </c>
    </row>
    <row r="1843" spans="2:6" x14ac:dyDescent="0.25">
      <c r="B1843" s="19">
        <v>10956</v>
      </c>
      <c r="C1843" s="19">
        <v>21</v>
      </c>
      <c r="D1843" s="21">
        <v>10</v>
      </c>
      <c r="E1843" s="19">
        <v>12</v>
      </c>
      <c r="F1843" s="20">
        <v>0</v>
      </c>
    </row>
    <row r="1844" spans="2:6" x14ac:dyDescent="0.25">
      <c r="B1844" s="19">
        <v>10956</v>
      </c>
      <c r="C1844" s="19">
        <v>47</v>
      </c>
      <c r="D1844" s="21">
        <v>9.5</v>
      </c>
      <c r="E1844" s="19">
        <v>14</v>
      </c>
      <c r="F1844" s="20">
        <v>0</v>
      </c>
    </row>
    <row r="1845" spans="2:6" x14ac:dyDescent="0.25">
      <c r="B1845" s="19">
        <v>10956</v>
      </c>
      <c r="C1845" s="19">
        <v>51</v>
      </c>
      <c r="D1845" s="21">
        <v>53</v>
      </c>
      <c r="E1845" s="19">
        <v>8</v>
      </c>
      <c r="F1845" s="20">
        <v>0</v>
      </c>
    </row>
    <row r="1846" spans="2:6" x14ac:dyDescent="0.25">
      <c r="B1846" s="19">
        <v>10957</v>
      </c>
      <c r="C1846" s="19">
        <v>30</v>
      </c>
      <c r="D1846" s="21">
        <v>25.89</v>
      </c>
      <c r="E1846" s="19">
        <v>30</v>
      </c>
      <c r="F1846" s="20">
        <v>0</v>
      </c>
    </row>
    <row r="1847" spans="2:6" x14ac:dyDescent="0.25">
      <c r="B1847" s="19">
        <v>10957</v>
      </c>
      <c r="C1847" s="19">
        <v>35</v>
      </c>
      <c r="D1847" s="21">
        <v>18</v>
      </c>
      <c r="E1847" s="19">
        <v>40</v>
      </c>
      <c r="F1847" s="20">
        <v>0</v>
      </c>
    </row>
    <row r="1848" spans="2:6" x14ac:dyDescent="0.25">
      <c r="B1848" s="19">
        <v>10957</v>
      </c>
      <c r="C1848" s="19">
        <v>64</v>
      </c>
      <c r="D1848" s="21">
        <v>33.25</v>
      </c>
      <c r="E1848" s="19">
        <v>8</v>
      </c>
      <c r="F1848" s="20">
        <v>0</v>
      </c>
    </row>
    <row r="1849" spans="2:6" x14ac:dyDescent="0.25">
      <c r="B1849" s="19">
        <v>10958</v>
      </c>
      <c r="C1849" s="19">
        <v>5</v>
      </c>
      <c r="D1849" s="21">
        <v>21.35</v>
      </c>
      <c r="E1849" s="19">
        <v>20</v>
      </c>
      <c r="F1849" s="20">
        <v>0</v>
      </c>
    </row>
    <row r="1850" spans="2:6" x14ac:dyDescent="0.25">
      <c r="B1850" s="19">
        <v>10958</v>
      </c>
      <c r="C1850" s="19">
        <v>7</v>
      </c>
      <c r="D1850" s="21">
        <v>30</v>
      </c>
      <c r="E1850" s="19">
        <v>6</v>
      </c>
      <c r="F1850" s="20">
        <v>0</v>
      </c>
    </row>
    <row r="1851" spans="2:6" x14ac:dyDescent="0.25">
      <c r="B1851" s="19">
        <v>10958</v>
      </c>
      <c r="C1851" s="19">
        <v>72</v>
      </c>
      <c r="D1851" s="21">
        <v>34.799999999999997</v>
      </c>
      <c r="E1851" s="19">
        <v>5</v>
      </c>
      <c r="F1851" s="20">
        <v>0</v>
      </c>
    </row>
    <row r="1852" spans="2:6" x14ac:dyDescent="0.25">
      <c r="B1852" s="19">
        <v>10959</v>
      </c>
      <c r="C1852" s="19">
        <v>75</v>
      </c>
      <c r="D1852" s="21">
        <v>7.75</v>
      </c>
      <c r="E1852" s="19">
        <v>20</v>
      </c>
      <c r="F1852" s="20">
        <v>0.15000000596046401</v>
      </c>
    </row>
    <row r="1853" spans="2:6" x14ac:dyDescent="0.25">
      <c r="B1853" s="19">
        <v>10960</v>
      </c>
      <c r="C1853" s="19">
        <v>24</v>
      </c>
      <c r="D1853" s="21">
        <v>4.5</v>
      </c>
      <c r="E1853" s="19">
        <v>10</v>
      </c>
      <c r="F1853" s="20">
        <v>0.25</v>
      </c>
    </row>
    <row r="1854" spans="2:6" x14ac:dyDescent="0.25">
      <c r="B1854" s="19">
        <v>10960</v>
      </c>
      <c r="C1854" s="19">
        <v>41</v>
      </c>
      <c r="D1854" s="21">
        <v>9.65</v>
      </c>
      <c r="E1854" s="19">
        <v>24</v>
      </c>
      <c r="F1854" s="20">
        <v>0</v>
      </c>
    </row>
    <row r="1855" spans="2:6" x14ac:dyDescent="0.25">
      <c r="B1855" s="19">
        <v>10961</v>
      </c>
      <c r="C1855" s="19">
        <v>52</v>
      </c>
      <c r="D1855" s="21">
        <v>7</v>
      </c>
      <c r="E1855" s="19">
        <v>6</v>
      </c>
      <c r="F1855" s="20">
        <v>5.0000000745058101E-2</v>
      </c>
    </row>
    <row r="1856" spans="2:6" x14ac:dyDescent="0.25">
      <c r="B1856" s="19">
        <v>10961</v>
      </c>
      <c r="C1856" s="19">
        <v>76</v>
      </c>
      <c r="D1856" s="21">
        <v>18</v>
      </c>
      <c r="E1856" s="19">
        <v>60</v>
      </c>
      <c r="F1856" s="20">
        <v>0</v>
      </c>
    </row>
    <row r="1857" spans="2:6" x14ac:dyDescent="0.25">
      <c r="B1857" s="19">
        <v>10962</v>
      </c>
      <c r="C1857" s="19">
        <v>7</v>
      </c>
      <c r="D1857" s="21">
        <v>30</v>
      </c>
      <c r="E1857" s="19">
        <v>45</v>
      </c>
      <c r="F1857" s="20">
        <v>0</v>
      </c>
    </row>
    <row r="1858" spans="2:6" x14ac:dyDescent="0.25">
      <c r="B1858" s="19">
        <v>10962</v>
      </c>
      <c r="C1858" s="19">
        <v>13</v>
      </c>
      <c r="D1858" s="21">
        <v>6</v>
      </c>
      <c r="E1858" s="19">
        <v>77</v>
      </c>
      <c r="F1858" s="20">
        <v>0</v>
      </c>
    </row>
    <row r="1859" spans="2:6" x14ac:dyDescent="0.25">
      <c r="B1859" s="19">
        <v>10962</v>
      </c>
      <c r="C1859" s="19">
        <v>53</v>
      </c>
      <c r="D1859" s="21">
        <v>32.799999999999997</v>
      </c>
      <c r="E1859" s="19">
        <v>20</v>
      </c>
      <c r="F1859" s="20">
        <v>0</v>
      </c>
    </row>
    <row r="1860" spans="2:6" x14ac:dyDescent="0.25">
      <c r="B1860" s="19">
        <v>10962</v>
      </c>
      <c r="C1860" s="19">
        <v>69</v>
      </c>
      <c r="D1860" s="21">
        <v>36</v>
      </c>
      <c r="E1860" s="19">
        <v>9</v>
      </c>
      <c r="F1860" s="20">
        <v>0</v>
      </c>
    </row>
    <row r="1861" spans="2:6" x14ac:dyDescent="0.25">
      <c r="B1861" s="19">
        <v>10962</v>
      </c>
      <c r="C1861" s="19">
        <v>76</v>
      </c>
      <c r="D1861" s="21">
        <v>18</v>
      </c>
      <c r="E1861" s="19">
        <v>44</v>
      </c>
      <c r="F1861" s="20">
        <v>0</v>
      </c>
    </row>
    <row r="1862" spans="2:6" x14ac:dyDescent="0.25">
      <c r="B1862" s="19">
        <v>10963</v>
      </c>
      <c r="C1862" s="19">
        <v>60</v>
      </c>
      <c r="D1862" s="21">
        <v>34</v>
      </c>
      <c r="E1862" s="19">
        <v>2</v>
      </c>
      <c r="F1862" s="20">
        <v>0.15000000596046401</v>
      </c>
    </row>
    <row r="1863" spans="2:6" x14ac:dyDescent="0.25">
      <c r="B1863" s="19">
        <v>10964</v>
      </c>
      <c r="C1863" s="19">
        <v>18</v>
      </c>
      <c r="D1863" s="21">
        <v>62.5</v>
      </c>
      <c r="E1863" s="19">
        <v>6</v>
      </c>
      <c r="F1863" s="20">
        <v>0</v>
      </c>
    </row>
    <row r="1864" spans="2:6" x14ac:dyDescent="0.25">
      <c r="B1864" s="19">
        <v>10964</v>
      </c>
      <c r="C1864" s="19">
        <v>38</v>
      </c>
      <c r="D1864" s="21">
        <v>263.5</v>
      </c>
      <c r="E1864" s="19">
        <v>5</v>
      </c>
      <c r="F1864" s="20">
        <v>0</v>
      </c>
    </row>
    <row r="1865" spans="2:6" x14ac:dyDescent="0.25">
      <c r="B1865" s="19">
        <v>10964</v>
      </c>
      <c r="C1865" s="19">
        <v>69</v>
      </c>
      <c r="D1865" s="21">
        <v>36</v>
      </c>
      <c r="E1865" s="19">
        <v>10</v>
      </c>
      <c r="F1865" s="20">
        <v>0</v>
      </c>
    </row>
    <row r="1866" spans="2:6" x14ac:dyDescent="0.25">
      <c r="B1866" s="19">
        <v>10965</v>
      </c>
      <c r="C1866" s="19">
        <v>51</v>
      </c>
      <c r="D1866" s="21">
        <v>53</v>
      </c>
      <c r="E1866" s="19">
        <v>16</v>
      </c>
      <c r="F1866" s="20">
        <v>0</v>
      </c>
    </row>
    <row r="1867" spans="2:6" x14ac:dyDescent="0.25">
      <c r="B1867" s="19">
        <v>10966</v>
      </c>
      <c r="C1867" s="19">
        <v>37</v>
      </c>
      <c r="D1867" s="21">
        <v>26</v>
      </c>
      <c r="E1867" s="19">
        <v>8</v>
      </c>
      <c r="F1867" s="20">
        <v>0</v>
      </c>
    </row>
    <row r="1868" spans="2:6" x14ac:dyDescent="0.25">
      <c r="B1868" s="19">
        <v>10966</v>
      </c>
      <c r="C1868" s="19">
        <v>56</v>
      </c>
      <c r="D1868" s="21">
        <v>38</v>
      </c>
      <c r="E1868" s="19">
        <v>12</v>
      </c>
      <c r="F1868" s="20">
        <v>0.15000000596046401</v>
      </c>
    </row>
    <row r="1869" spans="2:6" x14ac:dyDescent="0.25">
      <c r="B1869" s="19">
        <v>10966</v>
      </c>
      <c r="C1869" s="19">
        <v>62</v>
      </c>
      <c r="D1869" s="21">
        <v>49.3</v>
      </c>
      <c r="E1869" s="19">
        <v>12</v>
      </c>
      <c r="F1869" s="20">
        <v>0.15000000596046401</v>
      </c>
    </row>
    <row r="1870" spans="2:6" x14ac:dyDescent="0.25">
      <c r="B1870" s="19">
        <v>10967</v>
      </c>
      <c r="C1870" s="19">
        <v>19</v>
      </c>
      <c r="D1870" s="21">
        <v>9.1999999999999993</v>
      </c>
      <c r="E1870" s="19">
        <v>12</v>
      </c>
      <c r="F1870" s="20">
        <v>0</v>
      </c>
    </row>
    <row r="1871" spans="2:6" x14ac:dyDescent="0.25">
      <c r="B1871" s="19">
        <v>10967</v>
      </c>
      <c r="C1871" s="19">
        <v>49</v>
      </c>
      <c r="D1871" s="21">
        <v>20</v>
      </c>
      <c r="E1871" s="19">
        <v>40</v>
      </c>
      <c r="F1871" s="20">
        <v>0</v>
      </c>
    </row>
    <row r="1872" spans="2:6" x14ac:dyDescent="0.25">
      <c r="B1872" s="19">
        <v>10968</v>
      </c>
      <c r="C1872" s="19">
        <v>12</v>
      </c>
      <c r="D1872" s="21">
        <v>38</v>
      </c>
      <c r="E1872" s="19">
        <v>30</v>
      </c>
      <c r="F1872" s="20">
        <v>0</v>
      </c>
    </row>
    <row r="1873" spans="2:6" x14ac:dyDescent="0.25">
      <c r="B1873" s="19">
        <v>10968</v>
      </c>
      <c r="C1873" s="19">
        <v>24</v>
      </c>
      <c r="D1873" s="21">
        <v>4.5</v>
      </c>
      <c r="E1873" s="19">
        <v>30</v>
      </c>
      <c r="F1873" s="20">
        <v>0</v>
      </c>
    </row>
    <row r="1874" spans="2:6" x14ac:dyDescent="0.25">
      <c r="B1874" s="19">
        <v>10968</v>
      </c>
      <c r="C1874" s="19">
        <v>64</v>
      </c>
      <c r="D1874" s="21">
        <v>33.25</v>
      </c>
      <c r="E1874" s="19">
        <v>4</v>
      </c>
      <c r="F1874" s="20">
        <v>0</v>
      </c>
    </row>
    <row r="1875" spans="2:6" x14ac:dyDescent="0.25">
      <c r="B1875" s="19">
        <v>10969</v>
      </c>
      <c r="C1875" s="19">
        <v>46</v>
      </c>
      <c r="D1875" s="21">
        <v>12</v>
      </c>
      <c r="E1875" s="19">
        <v>9</v>
      </c>
      <c r="F1875" s="20">
        <v>0</v>
      </c>
    </row>
    <row r="1876" spans="2:6" x14ac:dyDescent="0.25">
      <c r="B1876" s="19">
        <v>10970</v>
      </c>
      <c r="C1876" s="19">
        <v>52</v>
      </c>
      <c r="D1876" s="21">
        <v>7</v>
      </c>
      <c r="E1876" s="19">
        <v>40</v>
      </c>
      <c r="F1876" s="20">
        <v>0.20000000298023199</v>
      </c>
    </row>
    <row r="1877" spans="2:6" x14ac:dyDescent="0.25">
      <c r="B1877" s="19">
        <v>10971</v>
      </c>
      <c r="C1877" s="19">
        <v>29</v>
      </c>
      <c r="D1877" s="21">
        <v>123.79</v>
      </c>
      <c r="E1877" s="19">
        <v>14</v>
      </c>
      <c r="F1877" s="20">
        <v>0</v>
      </c>
    </row>
    <row r="1878" spans="2:6" x14ac:dyDescent="0.25">
      <c r="B1878" s="19">
        <v>10972</v>
      </c>
      <c r="C1878" s="19">
        <v>17</v>
      </c>
      <c r="D1878" s="21">
        <v>39</v>
      </c>
      <c r="E1878" s="19">
        <v>6</v>
      </c>
      <c r="F1878" s="20">
        <v>0</v>
      </c>
    </row>
    <row r="1879" spans="2:6" x14ac:dyDescent="0.25">
      <c r="B1879" s="19">
        <v>10972</v>
      </c>
      <c r="C1879" s="19">
        <v>33</v>
      </c>
      <c r="D1879" s="21">
        <v>2.5</v>
      </c>
      <c r="E1879" s="19">
        <v>7</v>
      </c>
      <c r="F1879" s="20">
        <v>0</v>
      </c>
    </row>
    <row r="1880" spans="2:6" x14ac:dyDescent="0.25">
      <c r="B1880" s="19">
        <v>10973</v>
      </c>
      <c r="C1880" s="19">
        <v>26</v>
      </c>
      <c r="D1880" s="21">
        <v>31.23</v>
      </c>
      <c r="E1880" s="19">
        <v>5</v>
      </c>
      <c r="F1880" s="20">
        <v>0</v>
      </c>
    </row>
    <row r="1881" spans="2:6" x14ac:dyDescent="0.25">
      <c r="B1881" s="19">
        <v>10973</v>
      </c>
      <c r="C1881" s="19">
        <v>41</v>
      </c>
      <c r="D1881" s="21">
        <v>9.65</v>
      </c>
      <c r="E1881" s="19">
        <v>6</v>
      </c>
      <c r="F1881" s="20">
        <v>0</v>
      </c>
    </row>
    <row r="1882" spans="2:6" x14ac:dyDescent="0.25">
      <c r="B1882" s="19">
        <v>10973</v>
      </c>
      <c r="C1882" s="19">
        <v>75</v>
      </c>
      <c r="D1882" s="21">
        <v>7.75</v>
      </c>
      <c r="E1882" s="19">
        <v>10</v>
      </c>
      <c r="F1882" s="20">
        <v>0</v>
      </c>
    </row>
    <row r="1883" spans="2:6" x14ac:dyDescent="0.25">
      <c r="B1883" s="19">
        <v>10974</v>
      </c>
      <c r="C1883" s="19">
        <v>63</v>
      </c>
      <c r="D1883" s="21">
        <v>43.9</v>
      </c>
      <c r="E1883" s="19">
        <v>10</v>
      </c>
      <c r="F1883" s="20">
        <v>0</v>
      </c>
    </row>
    <row r="1884" spans="2:6" x14ac:dyDescent="0.25">
      <c r="B1884" s="19">
        <v>10975</v>
      </c>
      <c r="C1884" s="19">
        <v>8</v>
      </c>
      <c r="D1884" s="21">
        <v>40</v>
      </c>
      <c r="E1884" s="19">
        <v>16</v>
      </c>
      <c r="F1884" s="20">
        <v>0</v>
      </c>
    </row>
    <row r="1885" spans="2:6" x14ac:dyDescent="0.25">
      <c r="B1885" s="19">
        <v>10975</v>
      </c>
      <c r="C1885" s="19">
        <v>75</v>
      </c>
      <c r="D1885" s="21">
        <v>7.75</v>
      </c>
      <c r="E1885" s="19">
        <v>10</v>
      </c>
      <c r="F1885" s="20">
        <v>0</v>
      </c>
    </row>
    <row r="1886" spans="2:6" x14ac:dyDescent="0.25">
      <c r="B1886" s="19">
        <v>10976</v>
      </c>
      <c r="C1886" s="19">
        <v>28</v>
      </c>
      <c r="D1886" s="21">
        <v>45.6</v>
      </c>
      <c r="E1886" s="19">
        <v>20</v>
      </c>
      <c r="F1886" s="20">
        <v>0</v>
      </c>
    </row>
    <row r="1887" spans="2:6" x14ac:dyDescent="0.25">
      <c r="B1887" s="19">
        <v>10977</v>
      </c>
      <c r="C1887" s="19">
        <v>39</v>
      </c>
      <c r="D1887" s="21">
        <v>18</v>
      </c>
      <c r="E1887" s="19">
        <v>30</v>
      </c>
      <c r="F1887" s="20">
        <v>0</v>
      </c>
    </row>
    <row r="1888" spans="2:6" x14ac:dyDescent="0.25">
      <c r="B1888" s="19">
        <v>10977</v>
      </c>
      <c r="C1888" s="19">
        <v>47</v>
      </c>
      <c r="D1888" s="21">
        <v>9.5</v>
      </c>
      <c r="E1888" s="19">
        <v>30</v>
      </c>
      <c r="F1888" s="20">
        <v>0</v>
      </c>
    </row>
    <row r="1889" spans="2:6" x14ac:dyDescent="0.25">
      <c r="B1889" s="19">
        <v>10977</v>
      </c>
      <c r="C1889" s="19">
        <v>51</v>
      </c>
      <c r="D1889" s="21">
        <v>53</v>
      </c>
      <c r="E1889" s="19">
        <v>10</v>
      </c>
      <c r="F1889" s="20">
        <v>0</v>
      </c>
    </row>
    <row r="1890" spans="2:6" x14ac:dyDescent="0.25">
      <c r="B1890" s="19">
        <v>10977</v>
      </c>
      <c r="C1890" s="19">
        <v>63</v>
      </c>
      <c r="D1890" s="21">
        <v>43.9</v>
      </c>
      <c r="E1890" s="19">
        <v>20</v>
      </c>
      <c r="F1890" s="20">
        <v>0</v>
      </c>
    </row>
    <row r="1891" spans="2:6" x14ac:dyDescent="0.25">
      <c r="B1891" s="19">
        <v>10978</v>
      </c>
      <c r="C1891" s="19">
        <v>8</v>
      </c>
      <c r="D1891" s="21">
        <v>40</v>
      </c>
      <c r="E1891" s="19">
        <v>20</v>
      </c>
      <c r="F1891" s="20">
        <v>0.15000000596046401</v>
      </c>
    </row>
    <row r="1892" spans="2:6" x14ac:dyDescent="0.25">
      <c r="B1892" s="19">
        <v>10978</v>
      </c>
      <c r="C1892" s="19">
        <v>21</v>
      </c>
      <c r="D1892" s="21">
        <v>10</v>
      </c>
      <c r="E1892" s="19">
        <v>40</v>
      </c>
      <c r="F1892" s="20">
        <v>0.15000000596046401</v>
      </c>
    </row>
    <row r="1893" spans="2:6" x14ac:dyDescent="0.25">
      <c r="B1893" s="19">
        <v>10978</v>
      </c>
      <c r="C1893" s="19">
        <v>40</v>
      </c>
      <c r="D1893" s="21">
        <v>18.399999999999999</v>
      </c>
      <c r="E1893" s="19">
        <v>10</v>
      </c>
      <c r="F1893" s="20">
        <v>0</v>
      </c>
    </row>
    <row r="1894" spans="2:6" x14ac:dyDescent="0.25">
      <c r="B1894" s="19">
        <v>10978</v>
      </c>
      <c r="C1894" s="19">
        <v>44</v>
      </c>
      <c r="D1894" s="21">
        <v>19.45</v>
      </c>
      <c r="E1894" s="19">
        <v>6</v>
      </c>
      <c r="F1894" s="20">
        <v>0.15000000596046401</v>
      </c>
    </row>
    <row r="1895" spans="2:6" x14ac:dyDescent="0.25">
      <c r="B1895" s="19">
        <v>10979</v>
      </c>
      <c r="C1895" s="19">
        <v>7</v>
      </c>
      <c r="D1895" s="21">
        <v>30</v>
      </c>
      <c r="E1895" s="19">
        <v>18</v>
      </c>
      <c r="F1895" s="20">
        <v>0</v>
      </c>
    </row>
    <row r="1896" spans="2:6" x14ac:dyDescent="0.25">
      <c r="B1896" s="19">
        <v>10979</v>
      </c>
      <c r="C1896" s="19">
        <v>12</v>
      </c>
      <c r="D1896" s="21">
        <v>38</v>
      </c>
      <c r="E1896" s="19">
        <v>20</v>
      </c>
      <c r="F1896" s="20">
        <v>0</v>
      </c>
    </row>
    <row r="1897" spans="2:6" x14ac:dyDescent="0.25">
      <c r="B1897" s="19">
        <v>10979</v>
      </c>
      <c r="C1897" s="19">
        <v>24</v>
      </c>
      <c r="D1897" s="21">
        <v>4.5</v>
      </c>
      <c r="E1897" s="19">
        <v>80</v>
      </c>
      <c r="F1897" s="20">
        <v>0</v>
      </c>
    </row>
    <row r="1898" spans="2:6" x14ac:dyDescent="0.25">
      <c r="B1898" s="19">
        <v>10979</v>
      </c>
      <c r="C1898" s="19">
        <v>27</v>
      </c>
      <c r="D1898" s="21">
        <v>43.9</v>
      </c>
      <c r="E1898" s="19">
        <v>30</v>
      </c>
      <c r="F1898" s="20">
        <v>0</v>
      </c>
    </row>
    <row r="1899" spans="2:6" x14ac:dyDescent="0.25">
      <c r="B1899" s="19">
        <v>10979</v>
      </c>
      <c r="C1899" s="19">
        <v>31</v>
      </c>
      <c r="D1899" s="21">
        <v>12.5</v>
      </c>
      <c r="E1899" s="19">
        <v>24</v>
      </c>
      <c r="F1899" s="20">
        <v>0</v>
      </c>
    </row>
    <row r="1900" spans="2:6" x14ac:dyDescent="0.25">
      <c r="B1900" s="19">
        <v>10979</v>
      </c>
      <c r="C1900" s="19">
        <v>63</v>
      </c>
      <c r="D1900" s="21">
        <v>43.9</v>
      </c>
      <c r="E1900" s="19">
        <v>35</v>
      </c>
      <c r="F1900" s="20">
        <v>0</v>
      </c>
    </row>
    <row r="1901" spans="2:6" x14ac:dyDescent="0.25">
      <c r="B1901" s="19">
        <v>10980</v>
      </c>
      <c r="C1901" s="19">
        <v>75</v>
      </c>
      <c r="D1901" s="21">
        <v>7.75</v>
      </c>
      <c r="E1901" s="19">
        <v>40</v>
      </c>
      <c r="F1901" s="20">
        <v>0.20000000298023199</v>
      </c>
    </row>
    <row r="1902" spans="2:6" x14ac:dyDescent="0.25">
      <c r="B1902" s="19">
        <v>10981</v>
      </c>
      <c r="C1902" s="19">
        <v>38</v>
      </c>
      <c r="D1902" s="21">
        <v>263.5</v>
      </c>
      <c r="E1902" s="19">
        <v>60</v>
      </c>
      <c r="F1902" s="20">
        <v>0</v>
      </c>
    </row>
    <row r="1903" spans="2:6" x14ac:dyDescent="0.25">
      <c r="B1903" s="19">
        <v>10982</v>
      </c>
      <c r="C1903" s="19">
        <v>7</v>
      </c>
      <c r="D1903" s="21">
        <v>30</v>
      </c>
      <c r="E1903" s="19">
        <v>20</v>
      </c>
      <c r="F1903" s="20">
        <v>0</v>
      </c>
    </row>
    <row r="1904" spans="2:6" x14ac:dyDescent="0.25">
      <c r="B1904" s="19">
        <v>10982</v>
      </c>
      <c r="C1904" s="19">
        <v>43</v>
      </c>
      <c r="D1904" s="21">
        <v>46</v>
      </c>
      <c r="E1904" s="19">
        <v>9</v>
      </c>
      <c r="F1904" s="20">
        <v>0</v>
      </c>
    </row>
    <row r="1905" spans="2:6" x14ac:dyDescent="0.25">
      <c r="B1905" s="19">
        <v>10983</v>
      </c>
      <c r="C1905" s="19">
        <v>13</v>
      </c>
      <c r="D1905" s="21">
        <v>6</v>
      </c>
      <c r="E1905" s="19">
        <v>84</v>
      </c>
      <c r="F1905" s="20">
        <v>0.15000000596046401</v>
      </c>
    </row>
    <row r="1906" spans="2:6" x14ac:dyDescent="0.25">
      <c r="B1906" s="19">
        <v>10983</v>
      </c>
      <c r="C1906" s="19">
        <v>57</v>
      </c>
      <c r="D1906" s="21">
        <v>19.5</v>
      </c>
      <c r="E1906" s="19">
        <v>15</v>
      </c>
      <c r="F1906" s="20">
        <v>0</v>
      </c>
    </row>
    <row r="1907" spans="2:6" x14ac:dyDescent="0.25">
      <c r="B1907" s="19">
        <v>10984</v>
      </c>
      <c r="C1907" s="19">
        <v>16</v>
      </c>
      <c r="D1907" s="21">
        <v>17.45</v>
      </c>
      <c r="E1907" s="19">
        <v>55</v>
      </c>
      <c r="F1907" s="20">
        <v>0</v>
      </c>
    </row>
    <row r="1908" spans="2:6" x14ac:dyDescent="0.25">
      <c r="B1908" s="19">
        <v>10984</v>
      </c>
      <c r="C1908" s="19">
        <v>24</v>
      </c>
      <c r="D1908" s="21">
        <v>4.5</v>
      </c>
      <c r="E1908" s="19">
        <v>20</v>
      </c>
      <c r="F1908" s="20">
        <v>0</v>
      </c>
    </row>
    <row r="1909" spans="2:6" x14ac:dyDescent="0.25">
      <c r="B1909" s="19">
        <v>10984</v>
      </c>
      <c r="C1909" s="19">
        <v>36</v>
      </c>
      <c r="D1909" s="21">
        <v>19</v>
      </c>
      <c r="E1909" s="19">
        <v>40</v>
      </c>
      <c r="F1909" s="20">
        <v>0</v>
      </c>
    </row>
    <row r="1910" spans="2:6" x14ac:dyDescent="0.25">
      <c r="B1910" s="19">
        <v>10985</v>
      </c>
      <c r="C1910" s="19">
        <v>16</v>
      </c>
      <c r="D1910" s="21">
        <v>17.45</v>
      </c>
      <c r="E1910" s="19">
        <v>36</v>
      </c>
      <c r="F1910" s="20">
        <v>0.10000000149011599</v>
      </c>
    </row>
    <row r="1911" spans="2:6" x14ac:dyDescent="0.25">
      <c r="B1911" s="19">
        <v>10985</v>
      </c>
      <c r="C1911" s="19">
        <v>18</v>
      </c>
      <c r="D1911" s="21">
        <v>62.5</v>
      </c>
      <c r="E1911" s="19">
        <v>8</v>
      </c>
      <c r="F1911" s="20">
        <v>0.10000000149011599</v>
      </c>
    </row>
    <row r="1912" spans="2:6" x14ac:dyDescent="0.25">
      <c r="B1912" s="19">
        <v>10985</v>
      </c>
      <c r="C1912" s="19">
        <v>32</v>
      </c>
      <c r="D1912" s="21">
        <v>32</v>
      </c>
      <c r="E1912" s="19">
        <v>35</v>
      </c>
      <c r="F1912" s="20">
        <v>0.10000000149011599</v>
      </c>
    </row>
    <row r="1913" spans="2:6" x14ac:dyDescent="0.25">
      <c r="B1913" s="19">
        <v>10986</v>
      </c>
      <c r="C1913" s="19">
        <v>11</v>
      </c>
      <c r="D1913" s="21">
        <v>21</v>
      </c>
      <c r="E1913" s="19">
        <v>30</v>
      </c>
      <c r="F1913" s="20">
        <v>0</v>
      </c>
    </row>
    <row r="1914" spans="2:6" x14ac:dyDescent="0.25">
      <c r="B1914" s="19">
        <v>10986</v>
      </c>
      <c r="C1914" s="19">
        <v>20</v>
      </c>
      <c r="D1914" s="21">
        <v>81</v>
      </c>
      <c r="E1914" s="19">
        <v>15</v>
      </c>
      <c r="F1914" s="20">
        <v>0</v>
      </c>
    </row>
    <row r="1915" spans="2:6" x14ac:dyDescent="0.25">
      <c r="B1915" s="19">
        <v>10986</v>
      </c>
      <c r="C1915" s="19">
        <v>76</v>
      </c>
      <c r="D1915" s="21">
        <v>18</v>
      </c>
      <c r="E1915" s="19">
        <v>10</v>
      </c>
      <c r="F1915" s="20">
        <v>0</v>
      </c>
    </row>
    <row r="1916" spans="2:6" x14ac:dyDescent="0.25">
      <c r="B1916" s="19">
        <v>10986</v>
      </c>
      <c r="C1916" s="19">
        <v>77</v>
      </c>
      <c r="D1916" s="21">
        <v>13</v>
      </c>
      <c r="E1916" s="19">
        <v>15</v>
      </c>
      <c r="F1916" s="20">
        <v>0</v>
      </c>
    </row>
    <row r="1917" spans="2:6" x14ac:dyDescent="0.25">
      <c r="B1917" s="19">
        <v>10987</v>
      </c>
      <c r="C1917" s="19">
        <v>7</v>
      </c>
      <c r="D1917" s="21">
        <v>30</v>
      </c>
      <c r="E1917" s="19">
        <v>60</v>
      </c>
      <c r="F1917" s="20">
        <v>0</v>
      </c>
    </row>
    <row r="1918" spans="2:6" x14ac:dyDescent="0.25">
      <c r="B1918" s="19">
        <v>10987</v>
      </c>
      <c r="C1918" s="19">
        <v>43</v>
      </c>
      <c r="D1918" s="21">
        <v>46</v>
      </c>
      <c r="E1918" s="19">
        <v>6</v>
      </c>
      <c r="F1918" s="20">
        <v>0</v>
      </c>
    </row>
    <row r="1919" spans="2:6" x14ac:dyDescent="0.25">
      <c r="B1919" s="19">
        <v>10987</v>
      </c>
      <c r="C1919" s="19">
        <v>72</v>
      </c>
      <c r="D1919" s="21">
        <v>34.799999999999997</v>
      </c>
      <c r="E1919" s="19">
        <v>20</v>
      </c>
      <c r="F1919" s="20">
        <v>0</v>
      </c>
    </row>
    <row r="1920" spans="2:6" x14ac:dyDescent="0.25">
      <c r="B1920" s="19">
        <v>10988</v>
      </c>
      <c r="C1920" s="19">
        <v>7</v>
      </c>
      <c r="D1920" s="21">
        <v>30</v>
      </c>
      <c r="E1920" s="19">
        <v>60</v>
      </c>
      <c r="F1920" s="20">
        <v>0</v>
      </c>
    </row>
    <row r="1921" spans="2:6" x14ac:dyDescent="0.25">
      <c r="B1921" s="19">
        <v>10988</v>
      </c>
      <c r="C1921" s="19">
        <v>62</v>
      </c>
      <c r="D1921" s="21">
        <v>49.3</v>
      </c>
      <c r="E1921" s="19">
        <v>40</v>
      </c>
      <c r="F1921" s="20">
        <v>0.10000000149011599</v>
      </c>
    </row>
    <row r="1922" spans="2:6" x14ac:dyDescent="0.25">
      <c r="B1922" s="19">
        <v>10989</v>
      </c>
      <c r="C1922" s="19">
        <v>6</v>
      </c>
      <c r="D1922" s="21">
        <v>25</v>
      </c>
      <c r="E1922" s="19">
        <v>40</v>
      </c>
      <c r="F1922" s="20">
        <v>0</v>
      </c>
    </row>
    <row r="1923" spans="2:6" x14ac:dyDescent="0.25">
      <c r="B1923" s="19">
        <v>10989</v>
      </c>
      <c r="C1923" s="19">
        <v>11</v>
      </c>
      <c r="D1923" s="21">
        <v>21</v>
      </c>
      <c r="E1923" s="19">
        <v>15</v>
      </c>
      <c r="F1923" s="20">
        <v>0</v>
      </c>
    </row>
    <row r="1924" spans="2:6" x14ac:dyDescent="0.25">
      <c r="B1924" s="19">
        <v>10989</v>
      </c>
      <c r="C1924" s="19">
        <v>41</v>
      </c>
      <c r="D1924" s="21">
        <v>9.65</v>
      </c>
      <c r="E1924" s="19">
        <v>4</v>
      </c>
      <c r="F1924" s="20">
        <v>0</v>
      </c>
    </row>
    <row r="1925" spans="2:6" x14ac:dyDescent="0.25">
      <c r="B1925" s="19">
        <v>10990</v>
      </c>
      <c r="C1925" s="19">
        <v>21</v>
      </c>
      <c r="D1925" s="21">
        <v>10</v>
      </c>
      <c r="E1925" s="19">
        <v>65</v>
      </c>
      <c r="F1925" s="20">
        <v>0</v>
      </c>
    </row>
    <row r="1926" spans="2:6" x14ac:dyDescent="0.25">
      <c r="B1926" s="19">
        <v>10990</v>
      </c>
      <c r="C1926" s="19">
        <v>34</v>
      </c>
      <c r="D1926" s="21">
        <v>14</v>
      </c>
      <c r="E1926" s="19">
        <v>60</v>
      </c>
      <c r="F1926" s="20">
        <v>0.15000000596046401</v>
      </c>
    </row>
    <row r="1927" spans="2:6" x14ac:dyDescent="0.25">
      <c r="B1927" s="19">
        <v>10990</v>
      </c>
      <c r="C1927" s="19">
        <v>55</v>
      </c>
      <c r="D1927" s="21">
        <v>24</v>
      </c>
      <c r="E1927" s="19">
        <v>65</v>
      </c>
      <c r="F1927" s="20">
        <v>0.15000000596046401</v>
      </c>
    </row>
    <row r="1928" spans="2:6" x14ac:dyDescent="0.25">
      <c r="B1928" s="19">
        <v>10990</v>
      </c>
      <c r="C1928" s="19">
        <v>61</v>
      </c>
      <c r="D1928" s="21">
        <v>28.5</v>
      </c>
      <c r="E1928" s="19">
        <v>66</v>
      </c>
      <c r="F1928" s="20">
        <v>0.15000000596046401</v>
      </c>
    </row>
    <row r="1929" spans="2:6" x14ac:dyDescent="0.25">
      <c r="B1929" s="19">
        <v>10991</v>
      </c>
      <c r="C1929" s="19">
        <v>2</v>
      </c>
      <c r="D1929" s="21">
        <v>19</v>
      </c>
      <c r="E1929" s="19">
        <v>50</v>
      </c>
      <c r="F1929" s="20">
        <v>0.20000000298023199</v>
      </c>
    </row>
    <row r="1930" spans="2:6" x14ac:dyDescent="0.25">
      <c r="B1930" s="19">
        <v>10991</v>
      </c>
      <c r="C1930" s="19">
        <v>70</v>
      </c>
      <c r="D1930" s="21">
        <v>15</v>
      </c>
      <c r="E1930" s="19">
        <v>20</v>
      </c>
      <c r="F1930" s="20">
        <v>0.20000000298023199</v>
      </c>
    </row>
    <row r="1931" spans="2:6" x14ac:dyDescent="0.25">
      <c r="B1931" s="19">
        <v>10991</v>
      </c>
      <c r="C1931" s="19">
        <v>76</v>
      </c>
      <c r="D1931" s="21">
        <v>18</v>
      </c>
      <c r="E1931" s="19">
        <v>90</v>
      </c>
      <c r="F1931" s="20">
        <v>0.20000000298023199</v>
      </c>
    </row>
    <row r="1932" spans="2:6" x14ac:dyDescent="0.25">
      <c r="B1932" s="19">
        <v>10992</v>
      </c>
      <c r="C1932" s="19">
        <v>72</v>
      </c>
      <c r="D1932" s="21">
        <v>34.799999999999997</v>
      </c>
      <c r="E1932" s="19">
        <v>2</v>
      </c>
      <c r="F1932" s="20">
        <v>0</v>
      </c>
    </row>
    <row r="1933" spans="2:6" x14ac:dyDescent="0.25">
      <c r="B1933" s="19">
        <v>10993</v>
      </c>
      <c r="C1933" s="19">
        <v>29</v>
      </c>
      <c r="D1933" s="21">
        <v>123.79</v>
      </c>
      <c r="E1933" s="19">
        <v>50</v>
      </c>
      <c r="F1933" s="20">
        <v>0.25</v>
      </c>
    </row>
    <row r="1934" spans="2:6" x14ac:dyDescent="0.25">
      <c r="B1934" s="19">
        <v>10993</v>
      </c>
      <c r="C1934" s="19">
        <v>41</v>
      </c>
      <c r="D1934" s="21">
        <v>9.65</v>
      </c>
      <c r="E1934" s="19">
        <v>35</v>
      </c>
      <c r="F1934" s="20">
        <v>0.25</v>
      </c>
    </row>
    <row r="1935" spans="2:6" x14ac:dyDescent="0.25">
      <c r="B1935" s="19">
        <v>10994</v>
      </c>
      <c r="C1935" s="19">
        <v>59</v>
      </c>
      <c r="D1935" s="21">
        <v>55</v>
      </c>
      <c r="E1935" s="19">
        <v>18</v>
      </c>
      <c r="F1935" s="20">
        <v>5.0000000745058101E-2</v>
      </c>
    </row>
    <row r="1936" spans="2:6" x14ac:dyDescent="0.25">
      <c r="B1936" s="19">
        <v>10995</v>
      </c>
      <c r="C1936" s="19">
        <v>51</v>
      </c>
      <c r="D1936" s="21">
        <v>53</v>
      </c>
      <c r="E1936" s="19">
        <v>20</v>
      </c>
      <c r="F1936" s="20">
        <v>0</v>
      </c>
    </row>
    <row r="1937" spans="2:6" x14ac:dyDescent="0.25">
      <c r="B1937" s="19">
        <v>10995</v>
      </c>
      <c r="C1937" s="19">
        <v>60</v>
      </c>
      <c r="D1937" s="21">
        <v>34</v>
      </c>
      <c r="E1937" s="19">
        <v>4</v>
      </c>
      <c r="F1937" s="20">
        <v>0</v>
      </c>
    </row>
    <row r="1938" spans="2:6" x14ac:dyDescent="0.25">
      <c r="B1938" s="19">
        <v>10996</v>
      </c>
      <c r="C1938" s="19">
        <v>42</v>
      </c>
      <c r="D1938" s="21">
        <v>14</v>
      </c>
      <c r="E1938" s="19">
        <v>40</v>
      </c>
      <c r="F1938" s="20">
        <v>0</v>
      </c>
    </row>
    <row r="1939" spans="2:6" x14ac:dyDescent="0.25">
      <c r="B1939" s="19">
        <v>10997</v>
      </c>
      <c r="C1939" s="19">
        <v>32</v>
      </c>
      <c r="D1939" s="21">
        <v>32</v>
      </c>
      <c r="E1939" s="19">
        <v>50</v>
      </c>
      <c r="F1939" s="20">
        <v>0</v>
      </c>
    </row>
    <row r="1940" spans="2:6" x14ac:dyDescent="0.25">
      <c r="B1940" s="19">
        <v>10997</v>
      </c>
      <c r="C1940" s="19">
        <v>46</v>
      </c>
      <c r="D1940" s="21">
        <v>12</v>
      </c>
      <c r="E1940" s="19">
        <v>20</v>
      </c>
      <c r="F1940" s="20">
        <v>0.25</v>
      </c>
    </row>
    <row r="1941" spans="2:6" x14ac:dyDescent="0.25">
      <c r="B1941" s="19">
        <v>10997</v>
      </c>
      <c r="C1941" s="19">
        <v>52</v>
      </c>
      <c r="D1941" s="21">
        <v>7</v>
      </c>
      <c r="E1941" s="19">
        <v>20</v>
      </c>
      <c r="F1941" s="20">
        <v>0.25</v>
      </c>
    </row>
    <row r="1942" spans="2:6" x14ac:dyDescent="0.25">
      <c r="B1942" s="19">
        <v>10998</v>
      </c>
      <c r="C1942" s="19">
        <v>24</v>
      </c>
      <c r="D1942" s="21">
        <v>4.5</v>
      </c>
      <c r="E1942" s="19">
        <v>12</v>
      </c>
      <c r="F1942" s="20">
        <v>0</v>
      </c>
    </row>
    <row r="1943" spans="2:6" x14ac:dyDescent="0.25">
      <c r="B1943" s="19">
        <v>10998</v>
      </c>
      <c r="C1943" s="19">
        <v>61</v>
      </c>
      <c r="D1943" s="21">
        <v>28.5</v>
      </c>
      <c r="E1943" s="19">
        <v>7</v>
      </c>
      <c r="F1943" s="20">
        <v>0</v>
      </c>
    </row>
    <row r="1944" spans="2:6" x14ac:dyDescent="0.25">
      <c r="B1944" s="19">
        <v>10998</v>
      </c>
      <c r="C1944" s="19">
        <v>74</v>
      </c>
      <c r="D1944" s="21">
        <v>10</v>
      </c>
      <c r="E1944" s="19">
        <v>20</v>
      </c>
      <c r="F1944" s="20">
        <v>0</v>
      </c>
    </row>
    <row r="1945" spans="2:6" x14ac:dyDescent="0.25">
      <c r="B1945" s="19">
        <v>10998</v>
      </c>
      <c r="C1945" s="19">
        <v>75</v>
      </c>
      <c r="D1945" s="21">
        <v>7.75</v>
      </c>
      <c r="E1945" s="19">
        <v>30</v>
      </c>
      <c r="F1945" s="20">
        <v>0</v>
      </c>
    </row>
    <row r="1946" spans="2:6" x14ac:dyDescent="0.25">
      <c r="B1946" s="19">
        <v>10999</v>
      </c>
      <c r="C1946" s="19">
        <v>41</v>
      </c>
      <c r="D1946" s="21">
        <v>9.65</v>
      </c>
      <c r="E1946" s="19">
        <v>20</v>
      </c>
      <c r="F1946" s="20">
        <v>5.0000000745058101E-2</v>
      </c>
    </row>
    <row r="1947" spans="2:6" x14ac:dyDescent="0.25">
      <c r="B1947" s="19">
        <v>10999</v>
      </c>
      <c r="C1947" s="19">
        <v>51</v>
      </c>
      <c r="D1947" s="21">
        <v>53</v>
      </c>
      <c r="E1947" s="19">
        <v>15</v>
      </c>
      <c r="F1947" s="20">
        <v>5.0000000745058101E-2</v>
      </c>
    </row>
    <row r="1948" spans="2:6" x14ac:dyDescent="0.25">
      <c r="B1948" s="19">
        <v>10999</v>
      </c>
      <c r="C1948" s="19">
        <v>77</v>
      </c>
      <c r="D1948" s="21">
        <v>13</v>
      </c>
      <c r="E1948" s="19">
        <v>21</v>
      </c>
      <c r="F1948" s="20">
        <v>5.0000000745058101E-2</v>
      </c>
    </row>
    <row r="1949" spans="2:6" x14ac:dyDescent="0.25">
      <c r="B1949" s="19">
        <v>11000</v>
      </c>
      <c r="C1949" s="19">
        <v>4</v>
      </c>
      <c r="D1949" s="21">
        <v>22</v>
      </c>
      <c r="E1949" s="19">
        <v>25</v>
      </c>
      <c r="F1949" s="20">
        <v>0.25</v>
      </c>
    </row>
    <row r="1950" spans="2:6" x14ac:dyDescent="0.25">
      <c r="B1950" s="19">
        <v>11000</v>
      </c>
      <c r="C1950" s="19">
        <v>24</v>
      </c>
      <c r="D1950" s="21">
        <v>4.5</v>
      </c>
      <c r="E1950" s="19">
        <v>30</v>
      </c>
      <c r="F1950" s="20">
        <v>0.25</v>
      </c>
    </row>
    <row r="1951" spans="2:6" x14ac:dyDescent="0.25">
      <c r="B1951" s="19">
        <v>11000</v>
      </c>
      <c r="C1951" s="19">
        <v>77</v>
      </c>
      <c r="D1951" s="21">
        <v>13</v>
      </c>
      <c r="E1951" s="19">
        <v>30</v>
      </c>
      <c r="F1951" s="20">
        <v>0</v>
      </c>
    </row>
    <row r="1952" spans="2:6" x14ac:dyDescent="0.25">
      <c r="B1952" s="19">
        <v>11001</v>
      </c>
      <c r="C1952" s="19">
        <v>7</v>
      </c>
      <c r="D1952" s="21">
        <v>30</v>
      </c>
      <c r="E1952" s="19">
        <v>60</v>
      </c>
      <c r="F1952" s="20">
        <v>0</v>
      </c>
    </row>
    <row r="1953" spans="2:6" x14ac:dyDescent="0.25">
      <c r="B1953" s="19">
        <v>11001</v>
      </c>
      <c r="C1953" s="19">
        <v>22</v>
      </c>
      <c r="D1953" s="21">
        <v>21</v>
      </c>
      <c r="E1953" s="19">
        <v>25</v>
      </c>
      <c r="F1953" s="20">
        <v>0</v>
      </c>
    </row>
    <row r="1954" spans="2:6" x14ac:dyDescent="0.25">
      <c r="B1954" s="19">
        <v>11001</v>
      </c>
      <c r="C1954" s="19">
        <v>46</v>
      </c>
      <c r="D1954" s="21">
        <v>12</v>
      </c>
      <c r="E1954" s="19">
        <v>25</v>
      </c>
      <c r="F1954" s="20">
        <v>0</v>
      </c>
    </row>
    <row r="1955" spans="2:6" x14ac:dyDescent="0.25">
      <c r="B1955" s="19">
        <v>11001</v>
      </c>
      <c r="C1955" s="19">
        <v>55</v>
      </c>
      <c r="D1955" s="21">
        <v>24</v>
      </c>
      <c r="E1955" s="19">
        <v>6</v>
      </c>
      <c r="F1955" s="20">
        <v>0</v>
      </c>
    </row>
    <row r="1956" spans="2:6" x14ac:dyDescent="0.25">
      <c r="B1956" s="19">
        <v>11002</v>
      </c>
      <c r="C1956" s="19">
        <v>13</v>
      </c>
      <c r="D1956" s="21">
        <v>6</v>
      </c>
      <c r="E1956" s="19">
        <v>56</v>
      </c>
      <c r="F1956" s="20">
        <v>0</v>
      </c>
    </row>
    <row r="1957" spans="2:6" x14ac:dyDescent="0.25">
      <c r="B1957" s="19">
        <v>11002</v>
      </c>
      <c r="C1957" s="19">
        <v>35</v>
      </c>
      <c r="D1957" s="21">
        <v>18</v>
      </c>
      <c r="E1957" s="19">
        <v>15</v>
      </c>
      <c r="F1957" s="20">
        <v>0.15000000596046401</v>
      </c>
    </row>
    <row r="1958" spans="2:6" x14ac:dyDescent="0.25">
      <c r="B1958" s="19">
        <v>11002</v>
      </c>
      <c r="C1958" s="19">
        <v>42</v>
      </c>
      <c r="D1958" s="21">
        <v>14</v>
      </c>
      <c r="E1958" s="19">
        <v>24</v>
      </c>
      <c r="F1958" s="20">
        <v>0.15000000596046401</v>
      </c>
    </row>
    <row r="1959" spans="2:6" x14ac:dyDescent="0.25">
      <c r="B1959" s="19">
        <v>11002</v>
      </c>
      <c r="C1959" s="19">
        <v>55</v>
      </c>
      <c r="D1959" s="21">
        <v>24</v>
      </c>
      <c r="E1959" s="19">
        <v>40</v>
      </c>
      <c r="F1959" s="20">
        <v>0</v>
      </c>
    </row>
    <row r="1960" spans="2:6" x14ac:dyDescent="0.25">
      <c r="B1960" s="19">
        <v>11003</v>
      </c>
      <c r="C1960" s="19">
        <v>1</v>
      </c>
      <c r="D1960" s="21">
        <v>18</v>
      </c>
      <c r="E1960" s="19">
        <v>4</v>
      </c>
      <c r="F1960" s="20">
        <v>0</v>
      </c>
    </row>
    <row r="1961" spans="2:6" x14ac:dyDescent="0.25">
      <c r="B1961" s="19">
        <v>11003</v>
      </c>
      <c r="C1961" s="19">
        <v>40</v>
      </c>
      <c r="D1961" s="21">
        <v>18.399999999999999</v>
      </c>
      <c r="E1961" s="19">
        <v>10</v>
      </c>
      <c r="F1961" s="20">
        <v>0</v>
      </c>
    </row>
    <row r="1962" spans="2:6" x14ac:dyDescent="0.25">
      <c r="B1962" s="19">
        <v>11003</v>
      </c>
      <c r="C1962" s="19">
        <v>52</v>
      </c>
      <c r="D1962" s="21">
        <v>7</v>
      </c>
      <c r="E1962" s="19">
        <v>10</v>
      </c>
      <c r="F1962" s="20">
        <v>0</v>
      </c>
    </row>
    <row r="1963" spans="2:6" x14ac:dyDescent="0.25">
      <c r="B1963" s="19">
        <v>11004</v>
      </c>
      <c r="C1963" s="19">
        <v>26</v>
      </c>
      <c r="D1963" s="21">
        <v>31.23</v>
      </c>
      <c r="E1963" s="19">
        <v>6</v>
      </c>
      <c r="F1963" s="20">
        <v>0</v>
      </c>
    </row>
    <row r="1964" spans="2:6" x14ac:dyDescent="0.25">
      <c r="B1964" s="19">
        <v>11004</v>
      </c>
      <c r="C1964" s="19">
        <v>76</v>
      </c>
      <c r="D1964" s="21">
        <v>18</v>
      </c>
      <c r="E1964" s="19">
        <v>6</v>
      </c>
      <c r="F1964" s="20">
        <v>0</v>
      </c>
    </row>
    <row r="1965" spans="2:6" x14ac:dyDescent="0.25">
      <c r="B1965" s="19">
        <v>11005</v>
      </c>
      <c r="C1965" s="19">
        <v>1</v>
      </c>
      <c r="D1965" s="21">
        <v>18</v>
      </c>
      <c r="E1965" s="19">
        <v>2</v>
      </c>
      <c r="F1965" s="20">
        <v>0</v>
      </c>
    </row>
    <row r="1966" spans="2:6" x14ac:dyDescent="0.25">
      <c r="B1966" s="19">
        <v>11005</v>
      </c>
      <c r="C1966" s="19">
        <v>59</v>
      </c>
      <c r="D1966" s="21">
        <v>55</v>
      </c>
      <c r="E1966" s="19">
        <v>10</v>
      </c>
      <c r="F1966" s="20">
        <v>0</v>
      </c>
    </row>
    <row r="1967" spans="2:6" x14ac:dyDescent="0.25">
      <c r="B1967" s="19">
        <v>11006</v>
      </c>
      <c r="C1967" s="19">
        <v>1</v>
      </c>
      <c r="D1967" s="21">
        <v>18</v>
      </c>
      <c r="E1967" s="19">
        <v>8</v>
      </c>
      <c r="F1967" s="20">
        <v>0</v>
      </c>
    </row>
    <row r="1968" spans="2:6" x14ac:dyDescent="0.25">
      <c r="B1968" s="19">
        <v>11006</v>
      </c>
      <c r="C1968" s="19">
        <v>29</v>
      </c>
      <c r="D1968" s="21">
        <v>123.79</v>
      </c>
      <c r="E1968" s="19">
        <v>2</v>
      </c>
      <c r="F1968" s="20">
        <v>0.25</v>
      </c>
    </row>
    <row r="1969" spans="2:6" x14ac:dyDescent="0.25">
      <c r="B1969" s="19">
        <v>11007</v>
      </c>
      <c r="C1969" s="19">
        <v>8</v>
      </c>
      <c r="D1969" s="21">
        <v>40</v>
      </c>
      <c r="E1969" s="19">
        <v>30</v>
      </c>
      <c r="F1969" s="20">
        <v>0</v>
      </c>
    </row>
    <row r="1970" spans="2:6" x14ac:dyDescent="0.25">
      <c r="B1970" s="19">
        <v>11007</v>
      </c>
      <c r="C1970" s="19">
        <v>29</v>
      </c>
      <c r="D1970" s="21">
        <v>123.79</v>
      </c>
      <c r="E1970" s="19">
        <v>10</v>
      </c>
      <c r="F1970" s="20">
        <v>0</v>
      </c>
    </row>
    <row r="1971" spans="2:6" x14ac:dyDescent="0.25">
      <c r="B1971" s="19">
        <v>11007</v>
      </c>
      <c r="C1971" s="19">
        <v>42</v>
      </c>
      <c r="D1971" s="21">
        <v>14</v>
      </c>
      <c r="E1971" s="19">
        <v>14</v>
      </c>
      <c r="F1971" s="20">
        <v>0</v>
      </c>
    </row>
    <row r="1972" spans="2:6" x14ac:dyDescent="0.25">
      <c r="B1972" s="19">
        <v>11008</v>
      </c>
      <c r="C1972" s="19">
        <v>28</v>
      </c>
      <c r="D1972" s="21">
        <v>45.6</v>
      </c>
      <c r="E1972" s="19">
        <v>70</v>
      </c>
      <c r="F1972" s="20">
        <v>5.0000000745058101E-2</v>
      </c>
    </row>
    <row r="1973" spans="2:6" x14ac:dyDescent="0.25">
      <c r="B1973" s="19">
        <v>11008</v>
      </c>
      <c r="C1973" s="19">
        <v>34</v>
      </c>
      <c r="D1973" s="21">
        <v>14</v>
      </c>
      <c r="E1973" s="19">
        <v>90</v>
      </c>
      <c r="F1973" s="20">
        <v>5.0000000745058101E-2</v>
      </c>
    </row>
    <row r="1974" spans="2:6" x14ac:dyDescent="0.25">
      <c r="B1974" s="19">
        <v>11008</v>
      </c>
      <c r="C1974" s="19">
        <v>71</v>
      </c>
      <c r="D1974" s="21">
        <v>21.5</v>
      </c>
      <c r="E1974" s="19">
        <v>21</v>
      </c>
      <c r="F1974" s="20">
        <v>0</v>
      </c>
    </row>
    <row r="1975" spans="2:6" x14ac:dyDescent="0.25">
      <c r="B1975" s="19">
        <v>11009</v>
      </c>
      <c r="C1975" s="19">
        <v>24</v>
      </c>
      <c r="D1975" s="21">
        <v>4.5</v>
      </c>
      <c r="E1975" s="19">
        <v>12</v>
      </c>
      <c r="F1975" s="20">
        <v>0</v>
      </c>
    </row>
    <row r="1976" spans="2:6" x14ac:dyDescent="0.25">
      <c r="B1976" s="19">
        <v>11009</v>
      </c>
      <c r="C1976" s="19">
        <v>36</v>
      </c>
      <c r="D1976" s="21">
        <v>19</v>
      </c>
      <c r="E1976" s="19">
        <v>18</v>
      </c>
      <c r="F1976" s="20">
        <v>0.25</v>
      </c>
    </row>
    <row r="1977" spans="2:6" x14ac:dyDescent="0.25">
      <c r="B1977" s="19">
        <v>11009</v>
      </c>
      <c r="C1977" s="19">
        <v>60</v>
      </c>
      <c r="D1977" s="21">
        <v>34</v>
      </c>
      <c r="E1977" s="19">
        <v>9</v>
      </c>
      <c r="F1977" s="20">
        <v>0</v>
      </c>
    </row>
    <row r="1978" spans="2:6" x14ac:dyDescent="0.25">
      <c r="B1978" s="19">
        <v>11010</v>
      </c>
      <c r="C1978" s="19">
        <v>7</v>
      </c>
      <c r="D1978" s="21">
        <v>30</v>
      </c>
      <c r="E1978" s="19">
        <v>20</v>
      </c>
      <c r="F1978" s="20">
        <v>0</v>
      </c>
    </row>
    <row r="1979" spans="2:6" x14ac:dyDescent="0.25">
      <c r="B1979" s="19">
        <v>11010</v>
      </c>
      <c r="C1979" s="19">
        <v>24</v>
      </c>
      <c r="D1979" s="21">
        <v>4.5</v>
      </c>
      <c r="E1979" s="19">
        <v>10</v>
      </c>
      <c r="F1979" s="20">
        <v>0</v>
      </c>
    </row>
    <row r="1980" spans="2:6" x14ac:dyDescent="0.25">
      <c r="B1980" s="19">
        <v>11011</v>
      </c>
      <c r="C1980" s="19">
        <v>58</v>
      </c>
      <c r="D1980" s="21">
        <v>13.25</v>
      </c>
      <c r="E1980" s="19">
        <v>40</v>
      </c>
      <c r="F1980" s="20">
        <v>5.0000000745058101E-2</v>
      </c>
    </row>
    <row r="1981" spans="2:6" x14ac:dyDescent="0.25">
      <c r="B1981" s="19">
        <v>11011</v>
      </c>
      <c r="C1981" s="19">
        <v>71</v>
      </c>
      <c r="D1981" s="21">
        <v>21.5</v>
      </c>
      <c r="E1981" s="19">
        <v>20</v>
      </c>
      <c r="F1981" s="20">
        <v>0</v>
      </c>
    </row>
    <row r="1982" spans="2:6" x14ac:dyDescent="0.25">
      <c r="B1982" s="19">
        <v>11012</v>
      </c>
      <c r="C1982" s="19">
        <v>19</v>
      </c>
      <c r="D1982" s="21">
        <v>9.1999999999999993</v>
      </c>
      <c r="E1982" s="19">
        <v>50</v>
      </c>
      <c r="F1982" s="20">
        <v>5.0000000745058101E-2</v>
      </c>
    </row>
    <row r="1983" spans="2:6" x14ac:dyDescent="0.25">
      <c r="B1983" s="19">
        <v>11012</v>
      </c>
      <c r="C1983" s="19">
        <v>60</v>
      </c>
      <c r="D1983" s="21">
        <v>34</v>
      </c>
      <c r="E1983" s="19">
        <v>36</v>
      </c>
      <c r="F1983" s="20">
        <v>5.0000000745058101E-2</v>
      </c>
    </row>
    <row r="1984" spans="2:6" x14ac:dyDescent="0.25">
      <c r="B1984" s="19">
        <v>11012</v>
      </c>
      <c r="C1984" s="19">
        <v>71</v>
      </c>
      <c r="D1984" s="21">
        <v>21.5</v>
      </c>
      <c r="E1984" s="19">
        <v>60</v>
      </c>
      <c r="F1984" s="20">
        <v>5.0000000745058101E-2</v>
      </c>
    </row>
    <row r="1985" spans="2:6" x14ac:dyDescent="0.25">
      <c r="B1985" s="19">
        <v>11013</v>
      </c>
      <c r="C1985" s="19">
        <v>23</v>
      </c>
      <c r="D1985" s="21">
        <v>9</v>
      </c>
      <c r="E1985" s="19">
        <v>10</v>
      </c>
      <c r="F1985" s="20">
        <v>0</v>
      </c>
    </row>
    <row r="1986" spans="2:6" x14ac:dyDescent="0.25">
      <c r="B1986" s="19">
        <v>11013</v>
      </c>
      <c r="C1986" s="19">
        <v>42</v>
      </c>
      <c r="D1986" s="21">
        <v>14</v>
      </c>
      <c r="E1986" s="19">
        <v>4</v>
      </c>
      <c r="F1986" s="20">
        <v>0</v>
      </c>
    </row>
    <row r="1987" spans="2:6" x14ac:dyDescent="0.25">
      <c r="B1987" s="19">
        <v>11013</v>
      </c>
      <c r="C1987" s="19">
        <v>45</v>
      </c>
      <c r="D1987" s="21">
        <v>9.5</v>
      </c>
      <c r="E1987" s="19">
        <v>20</v>
      </c>
      <c r="F1987" s="20">
        <v>0</v>
      </c>
    </row>
    <row r="1988" spans="2:6" x14ac:dyDescent="0.25">
      <c r="B1988" s="19">
        <v>11013</v>
      </c>
      <c r="C1988" s="19">
        <v>68</v>
      </c>
      <c r="D1988" s="21">
        <v>12.5</v>
      </c>
      <c r="E1988" s="19">
        <v>2</v>
      </c>
      <c r="F1988" s="20">
        <v>0</v>
      </c>
    </row>
    <row r="1989" spans="2:6" x14ac:dyDescent="0.25">
      <c r="B1989" s="19">
        <v>11014</v>
      </c>
      <c r="C1989" s="19">
        <v>41</v>
      </c>
      <c r="D1989" s="21">
        <v>9.65</v>
      </c>
      <c r="E1989" s="19">
        <v>28</v>
      </c>
      <c r="F1989" s="20">
        <v>0.10000000149011599</v>
      </c>
    </row>
    <row r="1990" spans="2:6" x14ac:dyDescent="0.25">
      <c r="B1990" s="19">
        <v>11015</v>
      </c>
      <c r="C1990" s="19">
        <v>30</v>
      </c>
      <c r="D1990" s="21">
        <v>25.89</v>
      </c>
      <c r="E1990" s="19">
        <v>15</v>
      </c>
      <c r="F1990" s="20">
        <v>0</v>
      </c>
    </row>
    <row r="1991" spans="2:6" x14ac:dyDescent="0.25">
      <c r="B1991" s="19">
        <v>11015</v>
      </c>
      <c r="C1991" s="19">
        <v>77</v>
      </c>
      <c r="D1991" s="21">
        <v>13</v>
      </c>
      <c r="E1991" s="19">
        <v>18</v>
      </c>
      <c r="F1991" s="20">
        <v>0</v>
      </c>
    </row>
    <row r="1992" spans="2:6" x14ac:dyDescent="0.25">
      <c r="B1992" s="19">
        <v>11016</v>
      </c>
      <c r="C1992" s="19">
        <v>31</v>
      </c>
      <c r="D1992" s="21">
        <v>12.5</v>
      </c>
      <c r="E1992" s="19">
        <v>15</v>
      </c>
      <c r="F1992" s="20">
        <v>0</v>
      </c>
    </row>
    <row r="1993" spans="2:6" x14ac:dyDescent="0.25">
      <c r="B1993" s="19">
        <v>11016</v>
      </c>
      <c r="C1993" s="19">
        <v>36</v>
      </c>
      <c r="D1993" s="21">
        <v>19</v>
      </c>
      <c r="E1993" s="19">
        <v>16</v>
      </c>
      <c r="F1993" s="20">
        <v>0</v>
      </c>
    </row>
    <row r="1994" spans="2:6" x14ac:dyDescent="0.25">
      <c r="B1994" s="19">
        <v>11017</v>
      </c>
      <c r="C1994" s="19">
        <v>3</v>
      </c>
      <c r="D1994" s="21">
        <v>10</v>
      </c>
      <c r="E1994" s="19">
        <v>25</v>
      </c>
      <c r="F1994" s="20">
        <v>0</v>
      </c>
    </row>
    <row r="1995" spans="2:6" x14ac:dyDescent="0.25">
      <c r="B1995" s="19">
        <v>11017</v>
      </c>
      <c r="C1995" s="19">
        <v>59</v>
      </c>
      <c r="D1995" s="21">
        <v>55</v>
      </c>
      <c r="E1995" s="19">
        <v>110</v>
      </c>
      <c r="F1995" s="20">
        <v>0</v>
      </c>
    </row>
    <row r="1996" spans="2:6" x14ac:dyDescent="0.25">
      <c r="B1996" s="19">
        <v>11017</v>
      </c>
      <c r="C1996" s="19">
        <v>70</v>
      </c>
      <c r="D1996" s="21">
        <v>15</v>
      </c>
      <c r="E1996" s="19">
        <v>30</v>
      </c>
      <c r="F1996" s="20">
        <v>0</v>
      </c>
    </row>
    <row r="1997" spans="2:6" x14ac:dyDescent="0.25">
      <c r="B1997" s="19">
        <v>11018</v>
      </c>
      <c r="C1997" s="19">
        <v>12</v>
      </c>
      <c r="D1997" s="21">
        <v>38</v>
      </c>
      <c r="E1997" s="19">
        <v>20</v>
      </c>
      <c r="F1997" s="20">
        <v>0</v>
      </c>
    </row>
    <row r="1998" spans="2:6" x14ac:dyDescent="0.25">
      <c r="B1998" s="19">
        <v>11018</v>
      </c>
      <c r="C1998" s="19">
        <v>18</v>
      </c>
      <c r="D1998" s="21">
        <v>62.5</v>
      </c>
      <c r="E1998" s="19">
        <v>10</v>
      </c>
      <c r="F1998" s="20">
        <v>0</v>
      </c>
    </row>
    <row r="1999" spans="2:6" x14ac:dyDescent="0.25">
      <c r="B1999" s="19">
        <v>11018</v>
      </c>
      <c r="C1999" s="19">
        <v>56</v>
      </c>
      <c r="D1999" s="21">
        <v>38</v>
      </c>
      <c r="E1999" s="19">
        <v>5</v>
      </c>
      <c r="F1999" s="20">
        <v>0</v>
      </c>
    </row>
    <row r="2000" spans="2:6" x14ac:dyDescent="0.25">
      <c r="B2000" s="19">
        <v>11019</v>
      </c>
      <c r="C2000" s="19">
        <v>46</v>
      </c>
      <c r="D2000" s="21">
        <v>12</v>
      </c>
      <c r="E2000" s="19">
        <v>3</v>
      </c>
      <c r="F2000" s="20">
        <v>0</v>
      </c>
    </row>
    <row r="2001" spans="2:6" x14ac:dyDescent="0.25">
      <c r="B2001" s="19">
        <v>11019</v>
      </c>
      <c r="C2001" s="19">
        <v>49</v>
      </c>
      <c r="D2001" s="21">
        <v>20</v>
      </c>
      <c r="E2001" s="19">
        <v>2</v>
      </c>
      <c r="F2001" s="20">
        <v>0</v>
      </c>
    </row>
    <row r="2002" spans="2:6" x14ac:dyDescent="0.25">
      <c r="B2002" s="19">
        <v>11020</v>
      </c>
      <c r="C2002" s="19">
        <v>10</v>
      </c>
      <c r="D2002" s="21">
        <v>31</v>
      </c>
      <c r="E2002" s="19">
        <v>24</v>
      </c>
      <c r="F2002" s="20">
        <v>0.15000000596046401</v>
      </c>
    </row>
    <row r="2003" spans="2:6" x14ac:dyDescent="0.25">
      <c r="B2003" s="19">
        <v>11021</v>
      </c>
      <c r="C2003" s="19">
        <v>2</v>
      </c>
      <c r="D2003" s="21">
        <v>19</v>
      </c>
      <c r="E2003" s="19">
        <v>11</v>
      </c>
      <c r="F2003" s="20">
        <v>0.25</v>
      </c>
    </row>
    <row r="2004" spans="2:6" x14ac:dyDescent="0.25">
      <c r="B2004" s="19">
        <v>11021</v>
      </c>
      <c r="C2004" s="19">
        <v>20</v>
      </c>
      <c r="D2004" s="21">
        <v>81</v>
      </c>
      <c r="E2004" s="19">
        <v>15</v>
      </c>
      <c r="F2004" s="20">
        <v>0</v>
      </c>
    </row>
    <row r="2005" spans="2:6" x14ac:dyDescent="0.25">
      <c r="B2005" s="19">
        <v>11021</v>
      </c>
      <c r="C2005" s="19">
        <v>26</v>
      </c>
      <c r="D2005" s="21">
        <v>31.23</v>
      </c>
      <c r="E2005" s="19">
        <v>63</v>
      </c>
      <c r="F2005" s="20">
        <v>0</v>
      </c>
    </row>
    <row r="2006" spans="2:6" x14ac:dyDescent="0.25">
      <c r="B2006" s="19">
        <v>11021</v>
      </c>
      <c r="C2006" s="19">
        <v>51</v>
      </c>
      <c r="D2006" s="21">
        <v>53</v>
      </c>
      <c r="E2006" s="19">
        <v>44</v>
      </c>
      <c r="F2006" s="20">
        <v>0.25</v>
      </c>
    </row>
    <row r="2007" spans="2:6" x14ac:dyDescent="0.25">
      <c r="B2007" s="19">
        <v>11021</v>
      </c>
      <c r="C2007" s="19">
        <v>72</v>
      </c>
      <c r="D2007" s="21">
        <v>34.799999999999997</v>
      </c>
      <c r="E2007" s="19">
        <v>35</v>
      </c>
      <c r="F2007" s="20">
        <v>0</v>
      </c>
    </row>
    <row r="2008" spans="2:6" x14ac:dyDescent="0.25">
      <c r="B2008" s="19">
        <v>11022</v>
      </c>
      <c r="C2008" s="19">
        <v>19</v>
      </c>
      <c r="D2008" s="21">
        <v>9.1999999999999993</v>
      </c>
      <c r="E2008" s="19">
        <v>35</v>
      </c>
      <c r="F2008" s="20">
        <v>0</v>
      </c>
    </row>
    <row r="2009" spans="2:6" x14ac:dyDescent="0.25">
      <c r="B2009" s="19">
        <v>11022</v>
      </c>
      <c r="C2009" s="19">
        <v>69</v>
      </c>
      <c r="D2009" s="21">
        <v>36</v>
      </c>
      <c r="E2009" s="19">
        <v>30</v>
      </c>
      <c r="F2009" s="20">
        <v>0</v>
      </c>
    </row>
    <row r="2010" spans="2:6" x14ac:dyDescent="0.25">
      <c r="B2010" s="19">
        <v>11023</v>
      </c>
      <c r="C2010" s="19">
        <v>7</v>
      </c>
      <c r="D2010" s="21">
        <v>30</v>
      </c>
      <c r="E2010" s="19">
        <v>4</v>
      </c>
      <c r="F2010" s="20">
        <v>0</v>
      </c>
    </row>
    <row r="2011" spans="2:6" x14ac:dyDescent="0.25">
      <c r="B2011" s="19">
        <v>11023</v>
      </c>
      <c r="C2011" s="19">
        <v>43</v>
      </c>
      <c r="D2011" s="21">
        <v>46</v>
      </c>
      <c r="E2011" s="19">
        <v>30</v>
      </c>
      <c r="F2011" s="20">
        <v>0</v>
      </c>
    </row>
    <row r="2012" spans="2:6" x14ac:dyDescent="0.25">
      <c r="B2012" s="19">
        <v>11024</v>
      </c>
      <c r="C2012" s="19">
        <v>26</v>
      </c>
      <c r="D2012" s="21">
        <v>31.23</v>
      </c>
      <c r="E2012" s="19">
        <v>12</v>
      </c>
      <c r="F2012" s="20">
        <v>0</v>
      </c>
    </row>
    <row r="2013" spans="2:6" x14ac:dyDescent="0.25">
      <c r="B2013" s="19">
        <v>11024</v>
      </c>
      <c r="C2013" s="19">
        <v>33</v>
      </c>
      <c r="D2013" s="21">
        <v>2.5</v>
      </c>
      <c r="E2013" s="19">
        <v>30</v>
      </c>
      <c r="F2013" s="20">
        <v>0</v>
      </c>
    </row>
    <row r="2014" spans="2:6" x14ac:dyDescent="0.25">
      <c r="B2014" s="19">
        <v>11024</v>
      </c>
      <c r="C2014" s="19">
        <v>65</v>
      </c>
      <c r="D2014" s="21">
        <v>21.05</v>
      </c>
      <c r="E2014" s="19">
        <v>21</v>
      </c>
      <c r="F2014" s="20">
        <v>0</v>
      </c>
    </row>
    <row r="2015" spans="2:6" x14ac:dyDescent="0.25">
      <c r="B2015" s="19">
        <v>11024</v>
      </c>
      <c r="C2015" s="19">
        <v>71</v>
      </c>
      <c r="D2015" s="21">
        <v>21.5</v>
      </c>
      <c r="E2015" s="19">
        <v>50</v>
      </c>
      <c r="F2015" s="20">
        <v>0</v>
      </c>
    </row>
    <row r="2016" spans="2:6" x14ac:dyDescent="0.25">
      <c r="B2016" s="19">
        <v>11025</v>
      </c>
      <c r="C2016" s="19">
        <v>1</v>
      </c>
      <c r="D2016" s="21">
        <v>18</v>
      </c>
      <c r="E2016" s="19">
        <v>10</v>
      </c>
      <c r="F2016" s="20">
        <v>0.10000000149011599</v>
      </c>
    </row>
    <row r="2017" spans="2:6" x14ac:dyDescent="0.25">
      <c r="B2017" s="19">
        <v>11025</v>
      </c>
      <c r="C2017" s="19">
        <v>13</v>
      </c>
      <c r="D2017" s="21">
        <v>6</v>
      </c>
      <c r="E2017" s="19">
        <v>20</v>
      </c>
      <c r="F2017" s="20">
        <v>0.10000000149011599</v>
      </c>
    </row>
    <row r="2018" spans="2:6" x14ac:dyDescent="0.25">
      <c r="B2018" s="19">
        <v>11026</v>
      </c>
      <c r="C2018" s="19">
        <v>18</v>
      </c>
      <c r="D2018" s="21">
        <v>62.5</v>
      </c>
      <c r="E2018" s="19">
        <v>8</v>
      </c>
      <c r="F2018" s="20">
        <v>0</v>
      </c>
    </row>
    <row r="2019" spans="2:6" x14ac:dyDescent="0.25">
      <c r="B2019" s="19">
        <v>11026</v>
      </c>
      <c r="C2019" s="19">
        <v>51</v>
      </c>
      <c r="D2019" s="21">
        <v>53</v>
      </c>
      <c r="E2019" s="19">
        <v>10</v>
      </c>
      <c r="F2019" s="20">
        <v>0</v>
      </c>
    </row>
    <row r="2020" spans="2:6" x14ac:dyDescent="0.25">
      <c r="B2020" s="19">
        <v>11027</v>
      </c>
      <c r="C2020" s="19">
        <v>24</v>
      </c>
      <c r="D2020" s="21">
        <v>4.5</v>
      </c>
      <c r="E2020" s="19">
        <v>30</v>
      </c>
      <c r="F2020" s="20">
        <v>0.25</v>
      </c>
    </row>
    <row r="2021" spans="2:6" x14ac:dyDescent="0.25">
      <c r="B2021" s="19">
        <v>11027</v>
      </c>
      <c r="C2021" s="19">
        <v>62</v>
      </c>
      <c r="D2021" s="21">
        <v>49.3</v>
      </c>
      <c r="E2021" s="19">
        <v>21</v>
      </c>
      <c r="F2021" s="20">
        <v>0.25</v>
      </c>
    </row>
    <row r="2022" spans="2:6" x14ac:dyDescent="0.25">
      <c r="B2022" s="19">
        <v>11028</v>
      </c>
      <c r="C2022" s="19">
        <v>55</v>
      </c>
      <c r="D2022" s="21">
        <v>24</v>
      </c>
      <c r="E2022" s="19">
        <v>35</v>
      </c>
      <c r="F2022" s="20">
        <v>0</v>
      </c>
    </row>
    <row r="2023" spans="2:6" x14ac:dyDescent="0.25">
      <c r="B2023" s="19">
        <v>11028</v>
      </c>
      <c r="C2023" s="19">
        <v>59</v>
      </c>
      <c r="D2023" s="21">
        <v>55</v>
      </c>
      <c r="E2023" s="19">
        <v>24</v>
      </c>
      <c r="F2023" s="20">
        <v>0</v>
      </c>
    </row>
    <row r="2024" spans="2:6" x14ac:dyDescent="0.25">
      <c r="B2024" s="19">
        <v>11029</v>
      </c>
      <c r="C2024" s="19">
        <v>56</v>
      </c>
      <c r="D2024" s="21">
        <v>38</v>
      </c>
      <c r="E2024" s="19">
        <v>20</v>
      </c>
      <c r="F2024" s="20">
        <v>0</v>
      </c>
    </row>
    <row r="2025" spans="2:6" x14ac:dyDescent="0.25">
      <c r="B2025" s="19">
        <v>11029</v>
      </c>
      <c r="C2025" s="19">
        <v>63</v>
      </c>
      <c r="D2025" s="21">
        <v>43.9</v>
      </c>
      <c r="E2025" s="19">
        <v>12</v>
      </c>
      <c r="F2025" s="20">
        <v>0</v>
      </c>
    </row>
    <row r="2026" spans="2:6" x14ac:dyDescent="0.25">
      <c r="B2026" s="19">
        <v>11030</v>
      </c>
      <c r="C2026" s="19">
        <v>2</v>
      </c>
      <c r="D2026" s="21">
        <v>19</v>
      </c>
      <c r="E2026" s="19">
        <v>100</v>
      </c>
      <c r="F2026" s="20">
        <v>0.25</v>
      </c>
    </row>
    <row r="2027" spans="2:6" x14ac:dyDescent="0.25">
      <c r="B2027" s="19">
        <v>11030</v>
      </c>
      <c r="C2027" s="19">
        <v>5</v>
      </c>
      <c r="D2027" s="21">
        <v>21.35</v>
      </c>
      <c r="E2027" s="19">
        <v>70</v>
      </c>
      <c r="F2027" s="20">
        <v>0</v>
      </c>
    </row>
    <row r="2028" spans="2:6" x14ac:dyDescent="0.25">
      <c r="B2028" s="19">
        <v>11030</v>
      </c>
      <c r="C2028" s="19">
        <v>29</v>
      </c>
      <c r="D2028" s="21">
        <v>123.79</v>
      </c>
      <c r="E2028" s="19">
        <v>60</v>
      </c>
      <c r="F2028" s="20">
        <v>0.25</v>
      </c>
    </row>
    <row r="2029" spans="2:6" x14ac:dyDescent="0.25">
      <c r="B2029" s="19">
        <v>11030</v>
      </c>
      <c r="C2029" s="19">
        <v>59</v>
      </c>
      <c r="D2029" s="21">
        <v>55</v>
      </c>
      <c r="E2029" s="19">
        <v>100</v>
      </c>
      <c r="F2029" s="20">
        <v>0.25</v>
      </c>
    </row>
    <row r="2030" spans="2:6" x14ac:dyDescent="0.25">
      <c r="B2030" s="19">
        <v>11031</v>
      </c>
      <c r="C2030" s="19">
        <v>1</v>
      </c>
      <c r="D2030" s="21">
        <v>18</v>
      </c>
      <c r="E2030" s="19">
        <v>45</v>
      </c>
      <c r="F2030" s="20">
        <v>0</v>
      </c>
    </row>
    <row r="2031" spans="2:6" x14ac:dyDescent="0.25">
      <c r="B2031" s="19">
        <v>11031</v>
      </c>
      <c r="C2031" s="19">
        <v>13</v>
      </c>
      <c r="D2031" s="21">
        <v>6</v>
      </c>
      <c r="E2031" s="19">
        <v>80</v>
      </c>
      <c r="F2031" s="20">
        <v>0</v>
      </c>
    </row>
    <row r="2032" spans="2:6" x14ac:dyDescent="0.25">
      <c r="B2032" s="19">
        <v>11031</v>
      </c>
      <c r="C2032" s="19">
        <v>24</v>
      </c>
      <c r="D2032" s="21">
        <v>4.5</v>
      </c>
      <c r="E2032" s="19">
        <v>21</v>
      </c>
      <c r="F2032" s="20">
        <v>0</v>
      </c>
    </row>
    <row r="2033" spans="2:6" x14ac:dyDescent="0.25">
      <c r="B2033" s="19">
        <v>11031</v>
      </c>
      <c r="C2033" s="19">
        <v>64</v>
      </c>
      <c r="D2033" s="21">
        <v>33.25</v>
      </c>
      <c r="E2033" s="19">
        <v>20</v>
      </c>
      <c r="F2033" s="20">
        <v>0</v>
      </c>
    </row>
    <row r="2034" spans="2:6" x14ac:dyDescent="0.25">
      <c r="B2034" s="19">
        <v>11031</v>
      </c>
      <c r="C2034" s="19">
        <v>71</v>
      </c>
      <c r="D2034" s="21">
        <v>21.5</v>
      </c>
      <c r="E2034" s="19">
        <v>16</v>
      </c>
      <c r="F2034" s="20">
        <v>0</v>
      </c>
    </row>
    <row r="2035" spans="2:6" x14ac:dyDescent="0.25">
      <c r="B2035" s="19">
        <v>11032</v>
      </c>
      <c r="C2035" s="19">
        <v>36</v>
      </c>
      <c r="D2035" s="21">
        <v>19</v>
      </c>
      <c r="E2035" s="19">
        <v>35</v>
      </c>
      <c r="F2035" s="20">
        <v>0</v>
      </c>
    </row>
    <row r="2036" spans="2:6" x14ac:dyDescent="0.25">
      <c r="B2036" s="19">
        <v>11032</v>
      </c>
      <c r="C2036" s="19">
        <v>38</v>
      </c>
      <c r="D2036" s="21">
        <v>263.5</v>
      </c>
      <c r="E2036" s="19">
        <v>25</v>
      </c>
      <c r="F2036" s="20">
        <v>0</v>
      </c>
    </row>
    <row r="2037" spans="2:6" x14ac:dyDescent="0.25">
      <c r="B2037" s="19">
        <v>11032</v>
      </c>
      <c r="C2037" s="19">
        <v>59</v>
      </c>
      <c r="D2037" s="21">
        <v>55</v>
      </c>
      <c r="E2037" s="19">
        <v>30</v>
      </c>
      <c r="F2037" s="20">
        <v>0</v>
      </c>
    </row>
    <row r="2038" spans="2:6" x14ac:dyDescent="0.25">
      <c r="B2038" s="19">
        <v>11033</v>
      </c>
      <c r="C2038" s="19">
        <v>53</v>
      </c>
      <c r="D2038" s="21">
        <v>32.799999999999997</v>
      </c>
      <c r="E2038" s="19">
        <v>70</v>
      </c>
      <c r="F2038" s="20">
        <v>0.10000000149011599</v>
      </c>
    </row>
    <row r="2039" spans="2:6" x14ac:dyDescent="0.25">
      <c r="B2039" s="19">
        <v>11033</v>
      </c>
      <c r="C2039" s="19">
        <v>69</v>
      </c>
      <c r="D2039" s="21">
        <v>36</v>
      </c>
      <c r="E2039" s="19">
        <v>36</v>
      </c>
      <c r="F2039" s="20">
        <v>0.10000000149011599</v>
      </c>
    </row>
    <row r="2040" spans="2:6" x14ac:dyDescent="0.25">
      <c r="B2040" s="19">
        <v>11034</v>
      </c>
      <c r="C2040" s="19">
        <v>21</v>
      </c>
      <c r="D2040" s="21">
        <v>10</v>
      </c>
      <c r="E2040" s="19">
        <v>15</v>
      </c>
      <c r="F2040" s="20">
        <v>0.10000000149011599</v>
      </c>
    </row>
    <row r="2041" spans="2:6" x14ac:dyDescent="0.25">
      <c r="B2041" s="19">
        <v>11034</v>
      </c>
      <c r="C2041" s="19">
        <v>44</v>
      </c>
      <c r="D2041" s="21">
        <v>19.45</v>
      </c>
      <c r="E2041" s="19">
        <v>12</v>
      </c>
      <c r="F2041" s="20">
        <v>0</v>
      </c>
    </row>
    <row r="2042" spans="2:6" x14ac:dyDescent="0.25">
      <c r="B2042" s="19">
        <v>11034</v>
      </c>
      <c r="C2042" s="19">
        <v>61</v>
      </c>
      <c r="D2042" s="21">
        <v>28.5</v>
      </c>
      <c r="E2042" s="19">
        <v>6</v>
      </c>
      <c r="F2042" s="20">
        <v>0</v>
      </c>
    </row>
    <row r="2043" spans="2:6" x14ac:dyDescent="0.25">
      <c r="B2043" s="19">
        <v>11035</v>
      </c>
      <c r="C2043" s="19">
        <v>1</v>
      </c>
      <c r="D2043" s="21">
        <v>18</v>
      </c>
      <c r="E2043" s="19">
        <v>10</v>
      </c>
      <c r="F2043" s="20">
        <v>0</v>
      </c>
    </row>
    <row r="2044" spans="2:6" x14ac:dyDescent="0.25">
      <c r="B2044" s="19">
        <v>11035</v>
      </c>
      <c r="C2044" s="19">
        <v>35</v>
      </c>
      <c r="D2044" s="21">
        <v>18</v>
      </c>
      <c r="E2044" s="19">
        <v>60</v>
      </c>
      <c r="F2044" s="20">
        <v>0</v>
      </c>
    </row>
    <row r="2045" spans="2:6" x14ac:dyDescent="0.25">
      <c r="B2045" s="19">
        <v>11035</v>
      </c>
      <c r="C2045" s="19">
        <v>42</v>
      </c>
      <c r="D2045" s="21">
        <v>14</v>
      </c>
      <c r="E2045" s="19">
        <v>30</v>
      </c>
      <c r="F2045" s="20">
        <v>0</v>
      </c>
    </row>
    <row r="2046" spans="2:6" x14ac:dyDescent="0.25">
      <c r="B2046" s="19">
        <v>11035</v>
      </c>
      <c r="C2046" s="19">
        <v>54</v>
      </c>
      <c r="D2046" s="21">
        <v>7.45</v>
      </c>
      <c r="E2046" s="19">
        <v>10</v>
      </c>
      <c r="F2046" s="20">
        <v>0</v>
      </c>
    </row>
    <row r="2047" spans="2:6" x14ac:dyDescent="0.25">
      <c r="B2047" s="19">
        <v>11036</v>
      </c>
      <c r="C2047" s="19">
        <v>13</v>
      </c>
      <c r="D2047" s="21">
        <v>6</v>
      </c>
      <c r="E2047" s="19">
        <v>7</v>
      </c>
      <c r="F2047" s="20">
        <v>0</v>
      </c>
    </row>
    <row r="2048" spans="2:6" x14ac:dyDescent="0.25">
      <c r="B2048" s="19">
        <v>11036</v>
      </c>
      <c r="C2048" s="19">
        <v>59</v>
      </c>
      <c r="D2048" s="21">
        <v>55</v>
      </c>
      <c r="E2048" s="19">
        <v>30</v>
      </c>
      <c r="F2048" s="20">
        <v>0</v>
      </c>
    </row>
    <row r="2049" spans="2:6" x14ac:dyDescent="0.25">
      <c r="B2049" s="19">
        <v>11037</v>
      </c>
      <c r="C2049" s="19">
        <v>70</v>
      </c>
      <c r="D2049" s="21">
        <v>15</v>
      </c>
      <c r="E2049" s="19">
        <v>4</v>
      </c>
      <c r="F2049" s="20">
        <v>0</v>
      </c>
    </row>
    <row r="2050" spans="2:6" x14ac:dyDescent="0.25">
      <c r="B2050" s="19">
        <v>11038</v>
      </c>
      <c r="C2050" s="19">
        <v>40</v>
      </c>
      <c r="D2050" s="21">
        <v>18.399999999999999</v>
      </c>
      <c r="E2050" s="19">
        <v>5</v>
      </c>
      <c r="F2050" s="20">
        <v>0.20000000298023199</v>
      </c>
    </row>
    <row r="2051" spans="2:6" x14ac:dyDescent="0.25">
      <c r="B2051" s="19">
        <v>11038</v>
      </c>
      <c r="C2051" s="19">
        <v>52</v>
      </c>
      <c r="D2051" s="21">
        <v>7</v>
      </c>
      <c r="E2051" s="19">
        <v>2</v>
      </c>
      <c r="F2051" s="20">
        <v>0</v>
      </c>
    </row>
    <row r="2052" spans="2:6" x14ac:dyDescent="0.25">
      <c r="B2052" s="19">
        <v>11038</v>
      </c>
      <c r="C2052" s="19">
        <v>71</v>
      </c>
      <c r="D2052" s="21">
        <v>21.5</v>
      </c>
      <c r="E2052" s="19">
        <v>30</v>
      </c>
      <c r="F2052" s="20">
        <v>0</v>
      </c>
    </row>
    <row r="2053" spans="2:6" x14ac:dyDescent="0.25">
      <c r="B2053" s="19">
        <v>11039</v>
      </c>
      <c r="C2053" s="19">
        <v>28</v>
      </c>
      <c r="D2053" s="21">
        <v>45.6</v>
      </c>
      <c r="E2053" s="19">
        <v>20</v>
      </c>
      <c r="F2053" s="20">
        <v>0</v>
      </c>
    </row>
    <row r="2054" spans="2:6" x14ac:dyDescent="0.25">
      <c r="B2054" s="19">
        <v>11039</v>
      </c>
      <c r="C2054" s="19">
        <v>35</v>
      </c>
      <c r="D2054" s="21">
        <v>18</v>
      </c>
      <c r="E2054" s="19">
        <v>24</v>
      </c>
      <c r="F2054" s="20">
        <v>0</v>
      </c>
    </row>
    <row r="2055" spans="2:6" x14ac:dyDescent="0.25">
      <c r="B2055" s="19">
        <v>11039</v>
      </c>
      <c r="C2055" s="19">
        <v>49</v>
      </c>
      <c r="D2055" s="21">
        <v>20</v>
      </c>
      <c r="E2055" s="19">
        <v>60</v>
      </c>
      <c r="F2055" s="20">
        <v>0</v>
      </c>
    </row>
    <row r="2056" spans="2:6" x14ac:dyDescent="0.25">
      <c r="B2056" s="19">
        <v>11039</v>
      </c>
      <c r="C2056" s="19">
        <v>57</v>
      </c>
      <c r="D2056" s="21">
        <v>19.5</v>
      </c>
      <c r="E2056" s="19">
        <v>28</v>
      </c>
      <c r="F2056" s="20">
        <v>0</v>
      </c>
    </row>
    <row r="2057" spans="2:6" x14ac:dyDescent="0.25">
      <c r="B2057" s="19">
        <v>11040</v>
      </c>
      <c r="C2057" s="19">
        <v>21</v>
      </c>
      <c r="D2057" s="21">
        <v>10</v>
      </c>
      <c r="E2057" s="19">
        <v>20</v>
      </c>
      <c r="F2057" s="20">
        <v>0</v>
      </c>
    </row>
    <row r="2058" spans="2:6" x14ac:dyDescent="0.25">
      <c r="B2058" s="19">
        <v>11041</v>
      </c>
      <c r="C2058" s="19">
        <v>2</v>
      </c>
      <c r="D2058" s="21">
        <v>19</v>
      </c>
      <c r="E2058" s="19">
        <v>30</v>
      </c>
      <c r="F2058" s="20">
        <v>0.20000000298023199</v>
      </c>
    </row>
    <row r="2059" spans="2:6" x14ac:dyDescent="0.25">
      <c r="B2059" s="19">
        <v>11041</v>
      </c>
      <c r="C2059" s="19">
        <v>63</v>
      </c>
      <c r="D2059" s="21">
        <v>43.9</v>
      </c>
      <c r="E2059" s="19">
        <v>30</v>
      </c>
      <c r="F2059" s="20">
        <v>0</v>
      </c>
    </row>
    <row r="2060" spans="2:6" x14ac:dyDescent="0.25">
      <c r="B2060" s="19">
        <v>11042</v>
      </c>
      <c r="C2060" s="19">
        <v>44</v>
      </c>
      <c r="D2060" s="21">
        <v>19.45</v>
      </c>
      <c r="E2060" s="19">
        <v>15</v>
      </c>
      <c r="F2060" s="20">
        <v>0</v>
      </c>
    </row>
    <row r="2061" spans="2:6" x14ac:dyDescent="0.25">
      <c r="B2061" s="19">
        <v>11042</v>
      </c>
      <c r="C2061" s="19">
        <v>61</v>
      </c>
      <c r="D2061" s="21">
        <v>28.5</v>
      </c>
      <c r="E2061" s="19">
        <v>4</v>
      </c>
      <c r="F2061" s="20">
        <v>0</v>
      </c>
    </row>
    <row r="2062" spans="2:6" x14ac:dyDescent="0.25">
      <c r="B2062" s="19">
        <v>11043</v>
      </c>
      <c r="C2062" s="19">
        <v>11</v>
      </c>
      <c r="D2062" s="21">
        <v>21</v>
      </c>
      <c r="E2062" s="19">
        <v>10</v>
      </c>
      <c r="F2062" s="20">
        <v>0</v>
      </c>
    </row>
    <row r="2063" spans="2:6" x14ac:dyDescent="0.25">
      <c r="B2063" s="19">
        <v>11044</v>
      </c>
      <c r="C2063" s="19">
        <v>62</v>
      </c>
      <c r="D2063" s="21">
        <v>49.3</v>
      </c>
      <c r="E2063" s="19">
        <v>12</v>
      </c>
      <c r="F2063" s="20">
        <v>0</v>
      </c>
    </row>
    <row r="2064" spans="2:6" x14ac:dyDescent="0.25">
      <c r="B2064" s="19">
        <v>11045</v>
      </c>
      <c r="C2064" s="19">
        <v>33</v>
      </c>
      <c r="D2064" s="21">
        <v>2.5</v>
      </c>
      <c r="E2064" s="19">
        <v>15</v>
      </c>
      <c r="F2064" s="20">
        <v>0</v>
      </c>
    </row>
    <row r="2065" spans="2:6" x14ac:dyDescent="0.25">
      <c r="B2065" s="19">
        <v>11045</v>
      </c>
      <c r="C2065" s="19">
        <v>51</v>
      </c>
      <c r="D2065" s="21">
        <v>53</v>
      </c>
      <c r="E2065" s="19">
        <v>24</v>
      </c>
      <c r="F2065" s="20">
        <v>0</v>
      </c>
    </row>
    <row r="2066" spans="2:6" x14ac:dyDescent="0.25">
      <c r="B2066" s="19">
        <v>11046</v>
      </c>
      <c r="C2066" s="19">
        <v>12</v>
      </c>
      <c r="D2066" s="21">
        <v>38</v>
      </c>
      <c r="E2066" s="19">
        <v>20</v>
      </c>
      <c r="F2066" s="20">
        <v>5.0000000745058101E-2</v>
      </c>
    </row>
    <row r="2067" spans="2:6" x14ac:dyDescent="0.25">
      <c r="B2067" s="19">
        <v>11046</v>
      </c>
      <c r="C2067" s="19">
        <v>32</v>
      </c>
      <c r="D2067" s="21">
        <v>32</v>
      </c>
      <c r="E2067" s="19">
        <v>15</v>
      </c>
      <c r="F2067" s="20">
        <v>5.0000000745058101E-2</v>
      </c>
    </row>
    <row r="2068" spans="2:6" x14ac:dyDescent="0.25">
      <c r="B2068" s="19">
        <v>11046</v>
      </c>
      <c r="C2068" s="19">
        <v>35</v>
      </c>
      <c r="D2068" s="21">
        <v>18</v>
      </c>
      <c r="E2068" s="19">
        <v>18</v>
      </c>
      <c r="F2068" s="20">
        <v>5.0000000745058101E-2</v>
      </c>
    </row>
    <row r="2069" spans="2:6" x14ac:dyDescent="0.25">
      <c r="B2069" s="19">
        <v>11047</v>
      </c>
      <c r="C2069" s="19">
        <v>1</v>
      </c>
      <c r="D2069" s="21">
        <v>18</v>
      </c>
      <c r="E2069" s="19">
        <v>25</v>
      </c>
      <c r="F2069" s="20">
        <v>0.25</v>
      </c>
    </row>
    <row r="2070" spans="2:6" x14ac:dyDescent="0.25">
      <c r="B2070" s="19">
        <v>11047</v>
      </c>
      <c r="C2070" s="19">
        <v>5</v>
      </c>
      <c r="D2070" s="21">
        <v>21.35</v>
      </c>
      <c r="E2070" s="19">
        <v>30</v>
      </c>
      <c r="F2070" s="20">
        <v>0.25</v>
      </c>
    </row>
    <row r="2071" spans="2:6" x14ac:dyDescent="0.25">
      <c r="B2071" s="19">
        <v>11048</v>
      </c>
      <c r="C2071" s="19">
        <v>68</v>
      </c>
      <c r="D2071" s="21">
        <v>12.5</v>
      </c>
      <c r="E2071" s="19">
        <v>42</v>
      </c>
      <c r="F2071" s="20">
        <v>0</v>
      </c>
    </row>
    <row r="2072" spans="2:6" x14ac:dyDescent="0.25">
      <c r="B2072" s="19">
        <v>11049</v>
      </c>
      <c r="C2072" s="19">
        <v>2</v>
      </c>
      <c r="D2072" s="21">
        <v>19</v>
      </c>
      <c r="E2072" s="19">
        <v>10</v>
      </c>
      <c r="F2072" s="20">
        <v>0.20000000298023199</v>
      </c>
    </row>
    <row r="2073" spans="2:6" x14ac:dyDescent="0.25">
      <c r="B2073" s="19">
        <v>11049</v>
      </c>
      <c r="C2073" s="19">
        <v>12</v>
      </c>
      <c r="D2073" s="21">
        <v>38</v>
      </c>
      <c r="E2073" s="19">
        <v>4</v>
      </c>
      <c r="F2073" s="20">
        <v>0.20000000298023199</v>
      </c>
    </row>
    <row r="2074" spans="2:6" x14ac:dyDescent="0.25">
      <c r="B2074" s="19">
        <v>11050</v>
      </c>
      <c r="C2074" s="19">
        <v>76</v>
      </c>
      <c r="D2074" s="21">
        <v>18</v>
      </c>
      <c r="E2074" s="19">
        <v>50</v>
      </c>
      <c r="F2074" s="20">
        <v>0.10000000149011599</v>
      </c>
    </row>
    <row r="2075" spans="2:6" x14ac:dyDescent="0.25">
      <c r="B2075" s="19">
        <v>11051</v>
      </c>
      <c r="C2075" s="19">
        <v>24</v>
      </c>
      <c r="D2075" s="21">
        <v>4.5</v>
      </c>
      <c r="E2075" s="19">
        <v>10</v>
      </c>
      <c r="F2075" s="20">
        <v>0.20000000298023199</v>
      </c>
    </row>
    <row r="2076" spans="2:6" x14ac:dyDescent="0.25">
      <c r="B2076" s="19">
        <v>11052</v>
      </c>
      <c r="C2076" s="19">
        <v>43</v>
      </c>
      <c r="D2076" s="21">
        <v>46</v>
      </c>
      <c r="E2076" s="19">
        <v>30</v>
      </c>
      <c r="F2076" s="20">
        <v>0.20000000298023199</v>
      </c>
    </row>
    <row r="2077" spans="2:6" x14ac:dyDescent="0.25">
      <c r="B2077" s="19">
        <v>11052</v>
      </c>
      <c r="C2077" s="19">
        <v>61</v>
      </c>
      <c r="D2077" s="21">
        <v>28.5</v>
      </c>
      <c r="E2077" s="19">
        <v>10</v>
      </c>
      <c r="F2077" s="20">
        <v>0.20000000298023199</v>
      </c>
    </row>
    <row r="2078" spans="2:6" x14ac:dyDescent="0.25">
      <c r="B2078" s="19">
        <v>11053</v>
      </c>
      <c r="C2078" s="19">
        <v>18</v>
      </c>
      <c r="D2078" s="21">
        <v>62.5</v>
      </c>
      <c r="E2078" s="19">
        <v>35</v>
      </c>
      <c r="F2078" s="20">
        <v>0.20000000298023199</v>
      </c>
    </row>
    <row r="2079" spans="2:6" x14ac:dyDescent="0.25">
      <c r="B2079" s="19">
        <v>11053</v>
      </c>
      <c r="C2079" s="19">
        <v>32</v>
      </c>
      <c r="D2079" s="21">
        <v>32</v>
      </c>
      <c r="E2079" s="19">
        <v>20</v>
      </c>
      <c r="F2079" s="20">
        <v>0</v>
      </c>
    </row>
    <row r="2080" spans="2:6" x14ac:dyDescent="0.25">
      <c r="B2080" s="19">
        <v>11053</v>
      </c>
      <c r="C2080" s="19">
        <v>64</v>
      </c>
      <c r="D2080" s="21">
        <v>33.25</v>
      </c>
      <c r="E2080" s="19">
        <v>25</v>
      </c>
      <c r="F2080" s="20">
        <v>0.20000000298023199</v>
      </c>
    </row>
    <row r="2081" spans="2:6" x14ac:dyDescent="0.25">
      <c r="B2081" s="19">
        <v>11054</v>
      </c>
      <c r="C2081" s="19">
        <v>33</v>
      </c>
      <c r="D2081" s="21">
        <v>2.5</v>
      </c>
      <c r="E2081" s="19">
        <v>10</v>
      </c>
      <c r="F2081" s="20">
        <v>0</v>
      </c>
    </row>
    <row r="2082" spans="2:6" x14ac:dyDescent="0.25">
      <c r="B2082" s="19">
        <v>11054</v>
      </c>
      <c r="C2082" s="19">
        <v>67</v>
      </c>
      <c r="D2082" s="21">
        <v>14</v>
      </c>
      <c r="E2082" s="19">
        <v>20</v>
      </c>
      <c r="F2082" s="20">
        <v>0</v>
      </c>
    </row>
    <row r="2083" spans="2:6" x14ac:dyDescent="0.25">
      <c r="B2083" s="19">
        <v>11055</v>
      </c>
      <c r="C2083" s="19">
        <v>24</v>
      </c>
      <c r="D2083" s="21">
        <v>4.5</v>
      </c>
      <c r="E2083" s="19">
        <v>15</v>
      </c>
      <c r="F2083" s="20">
        <v>0</v>
      </c>
    </row>
    <row r="2084" spans="2:6" x14ac:dyDescent="0.25">
      <c r="B2084" s="19">
        <v>11055</v>
      </c>
      <c r="C2084" s="19">
        <v>25</v>
      </c>
      <c r="D2084" s="21">
        <v>14</v>
      </c>
      <c r="E2084" s="19">
        <v>15</v>
      </c>
      <c r="F2084" s="20">
        <v>0</v>
      </c>
    </row>
    <row r="2085" spans="2:6" x14ac:dyDescent="0.25">
      <c r="B2085" s="19">
        <v>11055</v>
      </c>
      <c r="C2085" s="19">
        <v>51</v>
      </c>
      <c r="D2085" s="21">
        <v>53</v>
      </c>
      <c r="E2085" s="19">
        <v>20</v>
      </c>
      <c r="F2085" s="20">
        <v>0</v>
      </c>
    </row>
    <row r="2086" spans="2:6" x14ac:dyDescent="0.25">
      <c r="B2086" s="19">
        <v>11055</v>
      </c>
      <c r="C2086" s="19">
        <v>57</v>
      </c>
      <c r="D2086" s="21">
        <v>19.5</v>
      </c>
      <c r="E2086" s="19">
        <v>20</v>
      </c>
      <c r="F2086" s="20">
        <v>0</v>
      </c>
    </row>
    <row r="2087" spans="2:6" x14ac:dyDescent="0.25">
      <c r="B2087" s="19">
        <v>11056</v>
      </c>
      <c r="C2087" s="19">
        <v>7</v>
      </c>
      <c r="D2087" s="21">
        <v>30</v>
      </c>
      <c r="E2087" s="19">
        <v>40</v>
      </c>
      <c r="F2087" s="20">
        <v>0</v>
      </c>
    </row>
    <row r="2088" spans="2:6" x14ac:dyDescent="0.25">
      <c r="B2088" s="19">
        <v>11056</v>
      </c>
      <c r="C2088" s="19">
        <v>55</v>
      </c>
      <c r="D2088" s="21">
        <v>24</v>
      </c>
      <c r="E2088" s="19">
        <v>35</v>
      </c>
      <c r="F2088" s="20">
        <v>0</v>
      </c>
    </row>
    <row r="2089" spans="2:6" x14ac:dyDescent="0.25">
      <c r="B2089" s="19">
        <v>11056</v>
      </c>
      <c r="C2089" s="19">
        <v>60</v>
      </c>
      <c r="D2089" s="21">
        <v>34</v>
      </c>
      <c r="E2089" s="19">
        <v>50</v>
      </c>
      <c r="F2089" s="20">
        <v>0</v>
      </c>
    </row>
    <row r="2090" spans="2:6" x14ac:dyDescent="0.25">
      <c r="B2090" s="19">
        <v>11057</v>
      </c>
      <c r="C2090" s="19">
        <v>70</v>
      </c>
      <c r="D2090" s="21">
        <v>15</v>
      </c>
      <c r="E2090" s="19">
        <v>3</v>
      </c>
      <c r="F2090" s="20">
        <v>0</v>
      </c>
    </row>
    <row r="2091" spans="2:6" x14ac:dyDescent="0.25">
      <c r="B2091" s="19">
        <v>11058</v>
      </c>
      <c r="C2091" s="19">
        <v>21</v>
      </c>
      <c r="D2091" s="21">
        <v>10</v>
      </c>
      <c r="E2091" s="19">
        <v>3</v>
      </c>
      <c r="F2091" s="20">
        <v>0</v>
      </c>
    </row>
    <row r="2092" spans="2:6" x14ac:dyDescent="0.25">
      <c r="B2092" s="19">
        <v>11058</v>
      </c>
      <c r="C2092" s="19">
        <v>60</v>
      </c>
      <c r="D2092" s="21">
        <v>34</v>
      </c>
      <c r="E2092" s="19">
        <v>21</v>
      </c>
      <c r="F2092" s="20">
        <v>0</v>
      </c>
    </row>
    <row r="2093" spans="2:6" x14ac:dyDescent="0.25">
      <c r="B2093" s="19">
        <v>11058</v>
      </c>
      <c r="C2093" s="19">
        <v>61</v>
      </c>
      <c r="D2093" s="21">
        <v>28.5</v>
      </c>
      <c r="E2093" s="19">
        <v>4</v>
      </c>
      <c r="F2093" s="20">
        <v>0</v>
      </c>
    </row>
    <row r="2094" spans="2:6" x14ac:dyDescent="0.25">
      <c r="B2094" s="19">
        <v>11059</v>
      </c>
      <c r="C2094" s="19">
        <v>13</v>
      </c>
      <c r="D2094" s="21">
        <v>6</v>
      </c>
      <c r="E2094" s="19">
        <v>30</v>
      </c>
      <c r="F2094" s="20">
        <v>0</v>
      </c>
    </row>
    <row r="2095" spans="2:6" x14ac:dyDescent="0.25">
      <c r="B2095" s="19">
        <v>11059</v>
      </c>
      <c r="C2095" s="19">
        <v>17</v>
      </c>
      <c r="D2095" s="21">
        <v>39</v>
      </c>
      <c r="E2095" s="19">
        <v>12</v>
      </c>
      <c r="F2095" s="20">
        <v>0</v>
      </c>
    </row>
    <row r="2096" spans="2:6" x14ac:dyDescent="0.25">
      <c r="B2096" s="19">
        <v>11059</v>
      </c>
      <c r="C2096" s="19">
        <v>60</v>
      </c>
      <c r="D2096" s="21">
        <v>34</v>
      </c>
      <c r="E2096" s="19">
        <v>35</v>
      </c>
      <c r="F2096" s="20">
        <v>0</v>
      </c>
    </row>
    <row r="2097" spans="2:6" x14ac:dyDescent="0.25">
      <c r="B2097" s="19">
        <v>11060</v>
      </c>
      <c r="C2097" s="19">
        <v>60</v>
      </c>
      <c r="D2097" s="21">
        <v>34</v>
      </c>
      <c r="E2097" s="19">
        <v>4</v>
      </c>
      <c r="F2097" s="20">
        <v>0</v>
      </c>
    </row>
    <row r="2098" spans="2:6" x14ac:dyDescent="0.25">
      <c r="B2098" s="19">
        <v>11060</v>
      </c>
      <c r="C2098" s="19">
        <v>77</v>
      </c>
      <c r="D2098" s="21">
        <v>13</v>
      </c>
      <c r="E2098" s="19">
        <v>10</v>
      </c>
      <c r="F2098" s="20">
        <v>0</v>
      </c>
    </row>
    <row r="2099" spans="2:6" x14ac:dyDescent="0.25">
      <c r="B2099" s="19">
        <v>11061</v>
      </c>
      <c r="C2099" s="19">
        <v>60</v>
      </c>
      <c r="D2099" s="21">
        <v>34</v>
      </c>
      <c r="E2099" s="19">
        <v>15</v>
      </c>
      <c r="F2099" s="20">
        <v>0</v>
      </c>
    </row>
    <row r="2100" spans="2:6" x14ac:dyDescent="0.25">
      <c r="B2100" s="19">
        <v>11062</v>
      </c>
      <c r="C2100" s="19">
        <v>53</v>
      </c>
      <c r="D2100" s="21">
        <v>32.799999999999997</v>
      </c>
      <c r="E2100" s="19">
        <v>10</v>
      </c>
      <c r="F2100" s="20">
        <v>0.20000000298023199</v>
      </c>
    </row>
    <row r="2101" spans="2:6" x14ac:dyDescent="0.25">
      <c r="B2101" s="19">
        <v>11062</v>
      </c>
      <c r="C2101" s="19">
        <v>70</v>
      </c>
      <c r="D2101" s="21">
        <v>15</v>
      </c>
      <c r="E2101" s="19">
        <v>12</v>
      </c>
      <c r="F2101" s="20">
        <v>0.20000000298023199</v>
      </c>
    </row>
    <row r="2102" spans="2:6" x14ac:dyDescent="0.25">
      <c r="B2102" s="19">
        <v>11063</v>
      </c>
      <c r="C2102" s="19">
        <v>34</v>
      </c>
      <c r="D2102" s="21">
        <v>14</v>
      </c>
      <c r="E2102" s="19">
        <v>30</v>
      </c>
      <c r="F2102" s="20">
        <v>0</v>
      </c>
    </row>
    <row r="2103" spans="2:6" x14ac:dyDescent="0.25">
      <c r="B2103" s="19">
        <v>11063</v>
      </c>
      <c r="C2103" s="19">
        <v>40</v>
      </c>
      <c r="D2103" s="21">
        <v>18.399999999999999</v>
      </c>
      <c r="E2103" s="19">
        <v>40</v>
      </c>
      <c r="F2103" s="20">
        <v>0.10000000149011599</v>
      </c>
    </row>
    <row r="2104" spans="2:6" x14ac:dyDescent="0.25">
      <c r="B2104" s="19">
        <v>11063</v>
      </c>
      <c r="C2104" s="19">
        <v>41</v>
      </c>
      <c r="D2104" s="21">
        <v>9.65</v>
      </c>
      <c r="E2104" s="19">
        <v>30</v>
      </c>
      <c r="F2104" s="20">
        <v>0.10000000149011599</v>
      </c>
    </row>
    <row r="2105" spans="2:6" x14ac:dyDescent="0.25">
      <c r="B2105" s="19">
        <v>11064</v>
      </c>
      <c r="C2105" s="19">
        <v>17</v>
      </c>
      <c r="D2105" s="21">
        <v>39</v>
      </c>
      <c r="E2105" s="19">
        <v>77</v>
      </c>
      <c r="F2105" s="20">
        <v>0.10000000149011599</v>
      </c>
    </row>
    <row r="2106" spans="2:6" x14ac:dyDescent="0.25">
      <c r="B2106" s="19">
        <v>11064</v>
      </c>
      <c r="C2106" s="19">
        <v>41</v>
      </c>
      <c r="D2106" s="21">
        <v>9.65</v>
      </c>
      <c r="E2106" s="19">
        <v>12</v>
      </c>
      <c r="F2106" s="20">
        <v>0</v>
      </c>
    </row>
    <row r="2107" spans="2:6" x14ac:dyDescent="0.25">
      <c r="B2107" s="19">
        <v>11064</v>
      </c>
      <c r="C2107" s="19">
        <v>53</v>
      </c>
      <c r="D2107" s="21">
        <v>32.799999999999997</v>
      </c>
      <c r="E2107" s="19">
        <v>25</v>
      </c>
      <c r="F2107" s="20">
        <v>0.10000000149011599</v>
      </c>
    </row>
    <row r="2108" spans="2:6" x14ac:dyDescent="0.25">
      <c r="B2108" s="19">
        <v>11064</v>
      </c>
      <c r="C2108" s="19">
        <v>55</v>
      </c>
      <c r="D2108" s="21">
        <v>24</v>
      </c>
      <c r="E2108" s="19">
        <v>4</v>
      </c>
      <c r="F2108" s="20">
        <v>0.10000000149011599</v>
      </c>
    </row>
    <row r="2109" spans="2:6" x14ac:dyDescent="0.25">
      <c r="B2109" s="19">
        <v>11064</v>
      </c>
      <c r="C2109" s="19">
        <v>68</v>
      </c>
      <c r="D2109" s="21">
        <v>12.5</v>
      </c>
      <c r="E2109" s="19">
        <v>55</v>
      </c>
      <c r="F2109" s="20">
        <v>0</v>
      </c>
    </row>
    <row r="2110" spans="2:6" x14ac:dyDescent="0.25">
      <c r="B2110" s="19">
        <v>11065</v>
      </c>
      <c r="C2110" s="19">
        <v>30</v>
      </c>
      <c r="D2110" s="21">
        <v>25.89</v>
      </c>
      <c r="E2110" s="19">
        <v>4</v>
      </c>
      <c r="F2110" s="20">
        <v>0.25</v>
      </c>
    </row>
    <row r="2111" spans="2:6" x14ac:dyDescent="0.25">
      <c r="B2111" s="19">
        <v>11065</v>
      </c>
      <c r="C2111" s="19">
        <v>54</v>
      </c>
      <c r="D2111" s="21">
        <v>7.45</v>
      </c>
      <c r="E2111" s="19">
        <v>20</v>
      </c>
      <c r="F2111" s="20">
        <v>0.25</v>
      </c>
    </row>
    <row r="2112" spans="2:6" x14ac:dyDescent="0.25">
      <c r="B2112" s="19">
        <v>11066</v>
      </c>
      <c r="C2112" s="19">
        <v>16</v>
      </c>
      <c r="D2112" s="21">
        <v>17.45</v>
      </c>
      <c r="E2112" s="19">
        <v>3</v>
      </c>
      <c r="F2112" s="20">
        <v>0</v>
      </c>
    </row>
    <row r="2113" spans="2:6" x14ac:dyDescent="0.25">
      <c r="B2113" s="19">
        <v>11066</v>
      </c>
      <c r="C2113" s="19">
        <v>19</v>
      </c>
      <c r="D2113" s="21">
        <v>9.1999999999999993</v>
      </c>
      <c r="E2113" s="19">
        <v>42</v>
      </c>
      <c r="F2113" s="20">
        <v>0</v>
      </c>
    </row>
    <row r="2114" spans="2:6" x14ac:dyDescent="0.25">
      <c r="B2114" s="19">
        <v>11066</v>
      </c>
      <c r="C2114" s="19">
        <v>34</v>
      </c>
      <c r="D2114" s="21">
        <v>14</v>
      </c>
      <c r="E2114" s="19">
        <v>35</v>
      </c>
      <c r="F2114" s="20">
        <v>0</v>
      </c>
    </row>
    <row r="2115" spans="2:6" x14ac:dyDescent="0.25">
      <c r="B2115" s="19">
        <v>11067</v>
      </c>
      <c r="C2115" s="19">
        <v>41</v>
      </c>
      <c r="D2115" s="21">
        <v>9.65</v>
      </c>
      <c r="E2115" s="19">
        <v>9</v>
      </c>
      <c r="F2115" s="20">
        <v>0</v>
      </c>
    </row>
    <row r="2116" spans="2:6" x14ac:dyDescent="0.25">
      <c r="B2116" s="19">
        <v>11068</v>
      </c>
      <c r="C2116" s="19">
        <v>28</v>
      </c>
      <c r="D2116" s="21">
        <v>45.6</v>
      </c>
      <c r="E2116" s="19">
        <v>8</v>
      </c>
      <c r="F2116" s="20">
        <v>0.15000000596046401</v>
      </c>
    </row>
    <row r="2117" spans="2:6" x14ac:dyDescent="0.25">
      <c r="B2117" s="19">
        <v>11068</v>
      </c>
      <c r="C2117" s="19">
        <v>43</v>
      </c>
      <c r="D2117" s="21">
        <v>46</v>
      </c>
      <c r="E2117" s="19">
        <v>36</v>
      </c>
      <c r="F2117" s="20">
        <v>0.15000000596046401</v>
      </c>
    </row>
    <row r="2118" spans="2:6" x14ac:dyDescent="0.25">
      <c r="B2118" s="19">
        <v>11068</v>
      </c>
      <c r="C2118" s="19">
        <v>77</v>
      </c>
      <c r="D2118" s="21">
        <v>13</v>
      </c>
      <c r="E2118" s="19">
        <v>28</v>
      </c>
      <c r="F2118" s="20">
        <v>0.15000000596046401</v>
      </c>
    </row>
    <row r="2119" spans="2:6" x14ac:dyDescent="0.25">
      <c r="B2119" s="19">
        <v>11069</v>
      </c>
      <c r="C2119" s="19">
        <v>39</v>
      </c>
      <c r="D2119" s="21">
        <v>18</v>
      </c>
      <c r="E2119" s="19">
        <v>20</v>
      </c>
      <c r="F2119" s="20">
        <v>0</v>
      </c>
    </row>
    <row r="2120" spans="2:6" x14ac:dyDescent="0.25">
      <c r="B2120" s="19">
        <v>11070</v>
      </c>
      <c r="C2120" s="19">
        <v>1</v>
      </c>
      <c r="D2120" s="21">
        <v>18</v>
      </c>
      <c r="E2120" s="19">
        <v>40</v>
      </c>
      <c r="F2120" s="20">
        <v>0.15000000596046401</v>
      </c>
    </row>
    <row r="2121" spans="2:6" x14ac:dyDescent="0.25">
      <c r="B2121" s="19">
        <v>11070</v>
      </c>
      <c r="C2121" s="19">
        <v>2</v>
      </c>
      <c r="D2121" s="21">
        <v>19</v>
      </c>
      <c r="E2121" s="19">
        <v>20</v>
      </c>
      <c r="F2121" s="20">
        <v>0.15000000596046401</v>
      </c>
    </row>
    <row r="2122" spans="2:6" x14ac:dyDescent="0.25">
      <c r="B2122" s="19">
        <v>11070</v>
      </c>
      <c r="C2122" s="19">
        <v>16</v>
      </c>
      <c r="D2122" s="21">
        <v>17.45</v>
      </c>
      <c r="E2122" s="19">
        <v>30</v>
      </c>
      <c r="F2122" s="20">
        <v>0.15000000596046401</v>
      </c>
    </row>
    <row r="2123" spans="2:6" x14ac:dyDescent="0.25">
      <c r="B2123" s="19">
        <v>11070</v>
      </c>
      <c r="C2123" s="19">
        <v>31</v>
      </c>
      <c r="D2123" s="21">
        <v>12.5</v>
      </c>
      <c r="E2123" s="19">
        <v>20</v>
      </c>
      <c r="F2123" s="20">
        <v>0</v>
      </c>
    </row>
    <row r="2124" spans="2:6" x14ac:dyDescent="0.25">
      <c r="B2124" s="19">
        <v>11071</v>
      </c>
      <c r="C2124" s="19">
        <v>7</v>
      </c>
      <c r="D2124" s="21">
        <v>30</v>
      </c>
      <c r="E2124" s="19">
        <v>15</v>
      </c>
      <c r="F2124" s="20">
        <v>5.0000000745058101E-2</v>
      </c>
    </row>
    <row r="2125" spans="2:6" x14ac:dyDescent="0.25">
      <c r="B2125" s="19">
        <v>11071</v>
      </c>
      <c r="C2125" s="19">
        <v>13</v>
      </c>
      <c r="D2125" s="21">
        <v>6</v>
      </c>
      <c r="E2125" s="19">
        <v>10</v>
      </c>
      <c r="F2125" s="20">
        <v>5.0000000745058101E-2</v>
      </c>
    </row>
    <row r="2126" spans="2:6" x14ac:dyDescent="0.25">
      <c r="B2126" s="19">
        <v>11072</v>
      </c>
      <c r="C2126" s="19">
        <v>2</v>
      </c>
      <c r="D2126" s="21">
        <v>19</v>
      </c>
      <c r="E2126" s="19">
        <v>8</v>
      </c>
      <c r="F2126" s="20">
        <v>0</v>
      </c>
    </row>
    <row r="2127" spans="2:6" x14ac:dyDescent="0.25">
      <c r="B2127" s="19">
        <v>11072</v>
      </c>
      <c r="C2127" s="19">
        <v>41</v>
      </c>
      <c r="D2127" s="21">
        <v>9.65</v>
      </c>
      <c r="E2127" s="19">
        <v>40</v>
      </c>
      <c r="F2127" s="20">
        <v>0</v>
      </c>
    </row>
    <row r="2128" spans="2:6" x14ac:dyDescent="0.25">
      <c r="B2128" s="19">
        <v>11072</v>
      </c>
      <c r="C2128" s="19">
        <v>50</v>
      </c>
      <c r="D2128" s="21">
        <v>16.25</v>
      </c>
      <c r="E2128" s="19">
        <v>22</v>
      </c>
      <c r="F2128" s="20">
        <v>0</v>
      </c>
    </row>
    <row r="2129" spans="2:6" x14ac:dyDescent="0.25">
      <c r="B2129" s="19">
        <v>11072</v>
      </c>
      <c r="C2129" s="19">
        <v>64</v>
      </c>
      <c r="D2129" s="21">
        <v>33.25</v>
      </c>
      <c r="E2129" s="19">
        <v>130</v>
      </c>
      <c r="F2129" s="20">
        <v>0</v>
      </c>
    </row>
    <row r="2130" spans="2:6" x14ac:dyDescent="0.25">
      <c r="B2130" s="19">
        <v>11073</v>
      </c>
      <c r="C2130" s="19">
        <v>11</v>
      </c>
      <c r="D2130" s="21">
        <v>21</v>
      </c>
      <c r="E2130" s="19">
        <v>10</v>
      </c>
      <c r="F2130" s="20">
        <v>0</v>
      </c>
    </row>
    <row r="2131" spans="2:6" x14ac:dyDescent="0.25">
      <c r="B2131" s="19">
        <v>11073</v>
      </c>
      <c r="C2131" s="19">
        <v>24</v>
      </c>
      <c r="D2131" s="21">
        <v>4.5</v>
      </c>
      <c r="E2131" s="19">
        <v>20</v>
      </c>
      <c r="F2131" s="20">
        <v>0</v>
      </c>
    </row>
    <row r="2132" spans="2:6" x14ac:dyDescent="0.25">
      <c r="B2132" s="19">
        <v>11074</v>
      </c>
      <c r="C2132" s="19">
        <v>16</v>
      </c>
      <c r="D2132" s="21">
        <v>17.45</v>
      </c>
      <c r="E2132" s="19">
        <v>14</v>
      </c>
      <c r="F2132" s="20">
        <v>5.0000000745058101E-2</v>
      </c>
    </row>
    <row r="2133" spans="2:6" x14ac:dyDescent="0.25">
      <c r="B2133" s="19">
        <v>11075</v>
      </c>
      <c r="C2133" s="19">
        <v>2</v>
      </c>
      <c r="D2133" s="21">
        <v>19</v>
      </c>
      <c r="E2133" s="19">
        <v>10</v>
      </c>
      <c r="F2133" s="20">
        <v>0.15000000596046401</v>
      </c>
    </row>
    <row r="2134" spans="2:6" x14ac:dyDescent="0.25">
      <c r="B2134" s="19">
        <v>11075</v>
      </c>
      <c r="C2134" s="19">
        <v>46</v>
      </c>
      <c r="D2134" s="21">
        <v>12</v>
      </c>
      <c r="E2134" s="19">
        <v>30</v>
      </c>
      <c r="F2134" s="20">
        <v>0.15000000596046401</v>
      </c>
    </row>
    <row r="2135" spans="2:6" x14ac:dyDescent="0.25">
      <c r="B2135" s="19">
        <v>11075</v>
      </c>
      <c r="C2135" s="19">
        <v>76</v>
      </c>
      <c r="D2135" s="21">
        <v>18</v>
      </c>
      <c r="E2135" s="19">
        <v>2</v>
      </c>
      <c r="F2135" s="20">
        <v>0.15000000596046401</v>
      </c>
    </row>
    <row r="2136" spans="2:6" x14ac:dyDescent="0.25">
      <c r="B2136" s="19">
        <v>11076</v>
      </c>
      <c r="C2136" s="19">
        <v>6</v>
      </c>
      <c r="D2136" s="21">
        <v>25</v>
      </c>
      <c r="E2136" s="19">
        <v>20</v>
      </c>
      <c r="F2136" s="20">
        <v>0.25</v>
      </c>
    </row>
    <row r="2137" spans="2:6" x14ac:dyDescent="0.25">
      <c r="B2137" s="19">
        <v>11076</v>
      </c>
      <c r="C2137" s="19">
        <v>14</v>
      </c>
      <c r="D2137" s="21">
        <v>23.25</v>
      </c>
      <c r="E2137" s="19">
        <v>20</v>
      </c>
      <c r="F2137" s="20">
        <v>0.25</v>
      </c>
    </row>
    <row r="2138" spans="2:6" x14ac:dyDescent="0.25">
      <c r="B2138" s="19">
        <v>11076</v>
      </c>
      <c r="C2138" s="19">
        <v>19</v>
      </c>
      <c r="D2138" s="21">
        <v>9.1999999999999993</v>
      </c>
      <c r="E2138" s="19">
        <v>10</v>
      </c>
      <c r="F2138" s="20">
        <v>0.25</v>
      </c>
    </row>
    <row r="2139" spans="2:6" x14ac:dyDescent="0.25">
      <c r="B2139" s="19">
        <v>11077</v>
      </c>
      <c r="C2139" s="19">
        <v>2</v>
      </c>
      <c r="D2139" s="21">
        <v>19</v>
      </c>
      <c r="E2139" s="19">
        <v>24</v>
      </c>
      <c r="F2139" s="20">
        <v>0.20000000298023199</v>
      </c>
    </row>
    <row r="2140" spans="2:6" x14ac:dyDescent="0.25">
      <c r="B2140" s="19">
        <v>11077</v>
      </c>
      <c r="C2140" s="19">
        <v>3</v>
      </c>
      <c r="D2140" s="21">
        <v>10</v>
      </c>
      <c r="E2140" s="19">
        <v>4</v>
      </c>
      <c r="F2140" s="20">
        <v>0</v>
      </c>
    </row>
    <row r="2141" spans="2:6" x14ac:dyDescent="0.25">
      <c r="B2141" s="19">
        <v>11077</v>
      </c>
      <c r="C2141" s="19">
        <v>4</v>
      </c>
      <c r="D2141" s="21">
        <v>22</v>
      </c>
      <c r="E2141" s="19">
        <v>1</v>
      </c>
      <c r="F2141" s="20">
        <v>0</v>
      </c>
    </row>
    <row r="2142" spans="2:6" x14ac:dyDescent="0.25">
      <c r="B2142" s="19">
        <v>11077</v>
      </c>
      <c r="C2142" s="19">
        <v>6</v>
      </c>
      <c r="D2142" s="21">
        <v>25</v>
      </c>
      <c r="E2142" s="19">
        <v>1</v>
      </c>
      <c r="F2142" s="20">
        <v>1.9999999552965199E-2</v>
      </c>
    </row>
    <row r="2143" spans="2:6" x14ac:dyDescent="0.25">
      <c r="B2143" s="19">
        <v>11077</v>
      </c>
      <c r="C2143" s="19">
        <v>7</v>
      </c>
      <c r="D2143" s="21">
        <v>30</v>
      </c>
      <c r="E2143" s="19">
        <v>1</v>
      </c>
      <c r="F2143" s="20">
        <v>5.0000000745058101E-2</v>
      </c>
    </row>
    <row r="2144" spans="2:6" x14ac:dyDescent="0.25">
      <c r="B2144" s="19">
        <v>11077</v>
      </c>
      <c r="C2144" s="19">
        <v>8</v>
      </c>
      <c r="D2144" s="21">
        <v>40</v>
      </c>
      <c r="E2144" s="19">
        <v>2</v>
      </c>
      <c r="F2144" s="20">
        <v>0.10000000149011599</v>
      </c>
    </row>
    <row r="2145" spans="2:6" x14ac:dyDescent="0.25">
      <c r="B2145" s="19">
        <v>11077</v>
      </c>
      <c r="C2145" s="19">
        <v>10</v>
      </c>
      <c r="D2145" s="21">
        <v>31</v>
      </c>
      <c r="E2145" s="19">
        <v>1</v>
      </c>
      <c r="F2145" s="20">
        <v>0</v>
      </c>
    </row>
    <row r="2146" spans="2:6" x14ac:dyDescent="0.25">
      <c r="B2146" s="19">
        <v>11077</v>
      </c>
      <c r="C2146" s="19">
        <v>12</v>
      </c>
      <c r="D2146" s="21">
        <v>38</v>
      </c>
      <c r="E2146" s="19">
        <v>2</v>
      </c>
      <c r="F2146" s="20">
        <v>5.0000000745058101E-2</v>
      </c>
    </row>
    <row r="2147" spans="2:6" x14ac:dyDescent="0.25">
      <c r="B2147" s="19">
        <v>11077</v>
      </c>
      <c r="C2147" s="19">
        <v>13</v>
      </c>
      <c r="D2147" s="21">
        <v>6</v>
      </c>
      <c r="E2147" s="19">
        <v>4</v>
      </c>
      <c r="F2147" s="20">
        <v>0</v>
      </c>
    </row>
    <row r="2148" spans="2:6" x14ac:dyDescent="0.25">
      <c r="B2148" s="19">
        <v>11077</v>
      </c>
      <c r="C2148" s="19">
        <v>14</v>
      </c>
      <c r="D2148" s="21">
        <v>23.25</v>
      </c>
      <c r="E2148" s="19">
        <v>1</v>
      </c>
      <c r="F2148" s="20">
        <v>2.9999999329447701E-2</v>
      </c>
    </row>
    <row r="2149" spans="2:6" x14ac:dyDescent="0.25">
      <c r="B2149" s="19">
        <v>11077</v>
      </c>
      <c r="C2149" s="19">
        <v>16</v>
      </c>
      <c r="D2149" s="21">
        <v>17.45</v>
      </c>
      <c r="E2149" s="19">
        <v>2</v>
      </c>
      <c r="F2149" s="20">
        <v>2.9999999329447701E-2</v>
      </c>
    </row>
    <row r="2150" spans="2:6" x14ac:dyDescent="0.25">
      <c r="B2150" s="19">
        <v>11077</v>
      </c>
      <c r="C2150" s="19">
        <v>20</v>
      </c>
      <c r="D2150" s="21">
        <v>81</v>
      </c>
      <c r="E2150" s="19">
        <v>1</v>
      </c>
      <c r="F2150" s="20">
        <v>3.9999999105930301E-2</v>
      </c>
    </row>
    <row r="2151" spans="2:6" x14ac:dyDescent="0.25">
      <c r="B2151" s="19">
        <v>11077</v>
      </c>
      <c r="C2151" s="19">
        <v>23</v>
      </c>
      <c r="D2151" s="21">
        <v>9</v>
      </c>
      <c r="E2151" s="19">
        <v>2</v>
      </c>
      <c r="F2151" s="20">
        <v>0</v>
      </c>
    </row>
    <row r="2152" spans="2:6" x14ac:dyDescent="0.25">
      <c r="B2152" s="19">
        <v>11077</v>
      </c>
      <c r="C2152" s="19">
        <v>32</v>
      </c>
      <c r="D2152" s="21">
        <v>32</v>
      </c>
      <c r="E2152" s="19">
        <v>1</v>
      </c>
      <c r="F2152" s="20">
        <v>0</v>
      </c>
    </row>
    <row r="2153" spans="2:6" x14ac:dyDescent="0.25">
      <c r="B2153" s="19">
        <v>11077</v>
      </c>
      <c r="C2153" s="19">
        <v>39</v>
      </c>
      <c r="D2153" s="21">
        <v>18</v>
      </c>
      <c r="E2153" s="19">
        <v>2</v>
      </c>
      <c r="F2153" s="20">
        <v>5.0000000745058101E-2</v>
      </c>
    </row>
    <row r="2154" spans="2:6" x14ac:dyDescent="0.25">
      <c r="B2154" s="19">
        <v>11077</v>
      </c>
      <c r="C2154" s="19">
        <v>41</v>
      </c>
      <c r="D2154" s="21">
        <v>9.65</v>
      </c>
      <c r="E2154" s="19">
        <v>3</v>
      </c>
      <c r="F2154" s="20">
        <v>0</v>
      </c>
    </row>
    <row r="2155" spans="2:6" x14ac:dyDescent="0.25">
      <c r="B2155" s="19">
        <v>11077</v>
      </c>
      <c r="C2155" s="19">
        <v>46</v>
      </c>
      <c r="D2155" s="21">
        <v>12</v>
      </c>
      <c r="E2155" s="19">
        <v>3</v>
      </c>
      <c r="F2155" s="20">
        <v>1.9999999552965199E-2</v>
      </c>
    </row>
    <row r="2156" spans="2:6" x14ac:dyDescent="0.25">
      <c r="B2156" s="19">
        <v>11077</v>
      </c>
      <c r="C2156" s="19">
        <v>52</v>
      </c>
      <c r="D2156" s="21">
        <v>7</v>
      </c>
      <c r="E2156" s="19">
        <v>2</v>
      </c>
      <c r="F2156" s="20">
        <v>0</v>
      </c>
    </row>
    <row r="2157" spans="2:6" x14ac:dyDescent="0.25">
      <c r="B2157" s="19">
        <v>11077</v>
      </c>
      <c r="C2157" s="19">
        <v>55</v>
      </c>
      <c r="D2157" s="21">
        <v>24</v>
      </c>
      <c r="E2157" s="19">
        <v>2</v>
      </c>
      <c r="F2157" s="20">
        <v>0</v>
      </c>
    </row>
    <row r="2158" spans="2:6" x14ac:dyDescent="0.25">
      <c r="B2158" s="19">
        <v>11077</v>
      </c>
      <c r="C2158" s="19">
        <v>60</v>
      </c>
      <c r="D2158" s="21">
        <v>34</v>
      </c>
      <c r="E2158" s="19">
        <v>2</v>
      </c>
      <c r="F2158" s="20">
        <v>5.9999998658895499E-2</v>
      </c>
    </row>
    <row r="2159" spans="2:6" x14ac:dyDescent="0.25">
      <c r="B2159" s="19">
        <v>11077</v>
      </c>
      <c r="C2159" s="19">
        <v>64</v>
      </c>
      <c r="D2159" s="21">
        <v>33.25</v>
      </c>
      <c r="E2159" s="19">
        <v>2</v>
      </c>
      <c r="F2159" s="20">
        <v>2.9999999329447701E-2</v>
      </c>
    </row>
    <row r="2160" spans="2:6" x14ac:dyDescent="0.25">
      <c r="B2160" s="19">
        <v>11077</v>
      </c>
      <c r="C2160" s="19">
        <v>66</v>
      </c>
      <c r="D2160" s="21">
        <v>17</v>
      </c>
      <c r="E2160" s="19">
        <v>1</v>
      </c>
      <c r="F2160" s="20">
        <v>0</v>
      </c>
    </row>
    <row r="2161" spans="2:6" x14ac:dyDescent="0.25">
      <c r="B2161" s="19">
        <v>11077</v>
      </c>
      <c r="C2161" s="19">
        <v>73</v>
      </c>
      <c r="D2161" s="21">
        <v>15</v>
      </c>
      <c r="E2161" s="19">
        <v>2</v>
      </c>
      <c r="F2161" s="20">
        <v>9.9999997764825804E-3</v>
      </c>
    </row>
    <row r="2162" spans="2:6" x14ac:dyDescent="0.25">
      <c r="B2162" s="19">
        <v>11077</v>
      </c>
      <c r="C2162" s="19">
        <v>75</v>
      </c>
      <c r="D2162" s="21">
        <v>7.75</v>
      </c>
      <c r="E2162" s="19">
        <v>4</v>
      </c>
      <c r="F2162" s="20">
        <v>0</v>
      </c>
    </row>
    <row r="2163" spans="2:6" x14ac:dyDescent="0.25">
      <c r="B2163" s="19">
        <v>11077</v>
      </c>
      <c r="C2163" s="19">
        <v>77</v>
      </c>
      <c r="D2163" s="21">
        <v>13</v>
      </c>
      <c r="E2163" s="19">
        <v>2</v>
      </c>
      <c r="F2163" s="2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H56"/>
  <sheetViews>
    <sheetView zoomScale="240" zoomScaleNormal="240" workbookViewId="0"/>
  </sheetViews>
  <sheetFormatPr defaultRowHeight="12.75" outlineLevelRow="1" x14ac:dyDescent="0.2"/>
  <cols>
    <col min="3" max="3" width="10.28515625" bestFit="1" customWidth="1"/>
  </cols>
  <sheetData>
    <row r="2" spans="2:3" x14ac:dyDescent="0.2">
      <c r="B2" t="s">
        <v>169</v>
      </c>
    </row>
    <row r="3" spans="2:3" x14ac:dyDescent="0.2">
      <c r="B3" t="s">
        <v>170</v>
      </c>
    </row>
    <row r="5" spans="2:3" x14ac:dyDescent="0.2">
      <c r="B5" s="18" t="s">
        <v>171</v>
      </c>
    </row>
    <row r="7" spans="2:3" x14ac:dyDescent="0.2">
      <c r="B7" t="s">
        <v>172</v>
      </c>
    </row>
    <row r="9" spans="2:3" hidden="1" outlineLevel="1" x14ac:dyDescent="0.2">
      <c r="B9">
        <f t="shared" ref="B9:B18" si="0">MOD(ROW()-1,3)+1</f>
        <v>3</v>
      </c>
      <c r="C9">
        <f>MOD(ROW(),3)+1</f>
        <v>1</v>
      </c>
    </row>
    <row r="10" spans="2:3" hidden="1" outlineLevel="1" x14ac:dyDescent="0.2">
      <c r="B10">
        <f t="shared" si="0"/>
        <v>1</v>
      </c>
      <c r="C10">
        <f t="shared" ref="C10:C18" si="1">MOD(ROW(),3)+1</f>
        <v>2</v>
      </c>
    </row>
    <row r="11" spans="2:3" hidden="1" outlineLevel="1" x14ac:dyDescent="0.2">
      <c r="B11">
        <f t="shared" si="0"/>
        <v>2</v>
      </c>
      <c r="C11">
        <f t="shared" si="1"/>
        <v>3</v>
      </c>
    </row>
    <row r="12" spans="2:3" hidden="1" outlineLevel="1" x14ac:dyDescent="0.2">
      <c r="B12">
        <f t="shared" si="0"/>
        <v>3</v>
      </c>
      <c r="C12">
        <f t="shared" si="1"/>
        <v>1</v>
      </c>
    </row>
    <row r="13" spans="2:3" hidden="1" outlineLevel="1" x14ac:dyDescent="0.2">
      <c r="B13">
        <f t="shared" si="0"/>
        <v>1</v>
      </c>
      <c r="C13">
        <f t="shared" si="1"/>
        <v>2</v>
      </c>
    </row>
    <row r="14" spans="2:3" hidden="1" outlineLevel="1" x14ac:dyDescent="0.2">
      <c r="B14">
        <f t="shared" si="0"/>
        <v>2</v>
      </c>
      <c r="C14">
        <f t="shared" si="1"/>
        <v>3</v>
      </c>
    </row>
    <row r="15" spans="2:3" hidden="1" outlineLevel="1" x14ac:dyDescent="0.2">
      <c r="B15">
        <f t="shared" si="0"/>
        <v>3</v>
      </c>
      <c r="C15">
        <f t="shared" si="1"/>
        <v>1</v>
      </c>
    </row>
    <row r="16" spans="2:3" hidden="1" outlineLevel="1" x14ac:dyDescent="0.2">
      <c r="B16">
        <f t="shared" si="0"/>
        <v>1</v>
      </c>
      <c r="C16">
        <f t="shared" si="1"/>
        <v>2</v>
      </c>
    </row>
    <row r="17" spans="2:8" hidden="1" outlineLevel="1" x14ac:dyDescent="0.2">
      <c r="B17">
        <f t="shared" si="0"/>
        <v>2</v>
      </c>
      <c r="C17">
        <f t="shared" si="1"/>
        <v>3</v>
      </c>
    </row>
    <row r="18" spans="2:8" hidden="1" outlineLevel="1" x14ac:dyDescent="0.2">
      <c r="B18">
        <f t="shared" si="0"/>
        <v>3</v>
      </c>
      <c r="C18">
        <f t="shared" si="1"/>
        <v>1</v>
      </c>
    </row>
    <row r="19" spans="2:8" hidden="1" outlineLevel="1" x14ac:dyDescent="0.2"/>
    <row r="20" spans="2:8" collapsed="1" x14ac:dyDescent="0.2">
      <c r="B20" s="18" t="s">
        <v>173</v>
      </c>
    </row>
    <row r="22" spans="2:8" x14ac:dyDescent="0.2">
      <c r="B22" t="s">
        <v>174</v>
      </c>
    </row>
    <row r="24" spans="2:8" hidden="1" outlineLevel="1" x14ac:dyDescent="0.2">
      <c r="C24">
        <v>1</v>
      </c>
      <c r="E24">
        <f t="shared" ref="E24:E35" si="2">_xlfn.FLOOR.MATH(ROW(),3)/3-7</f>
        <v>1</v>
      </c>
      <c r="F24">
        <f t="shared" ref="F24:F35" si="3">_xlfn.FLOOR.MATH(ROW(),3)/3-7</f>
        <v>1</v>
      </c>
      <c r="G24">
        <f t="shared" ref="G24:G35" si="4">_xlfn.FLOOR.MATH(ROW(),4)/4-5</f>
        <v>1</v>
      </c>
      <c r="H24" t="str">
        <f ca="1">_xlfn.FORMULATEXT(G24)</f>
        <v>=FLOOR.MATH(ROW(),4)/4-5</v>
      </c>
    </row>
    <row r="25" spans="2:8" hidden="1" outlineLevel="1" x14ac:dyDescent="0.2">
      <c r="C25">
        <v>1</v>
      </c>
      <c r="E25">
        <f t="shared" si="2"/>
        <v>1</v>
      </c>
      <c r="F25">
        <f t="shared" si="3"/>
        <v>1</v>
      </c>
      <c r="G25">
        <f t="shared" si="4"/>
        <v>1</v>
      </c>
    </row>
    <row r="26" spans="2:8" hidden="1" outlineLevel="1" x14ac:dyDescent="0.2">
      <c r="C26">
        <v>1</v>
      </c>
      <c r="E26">
        <f t="shared" si="2"/>
        <v>1</v>
      </c>
      <c r="F26">
        <f t="shared" si="3"/>
        <v>1</v>
      </c>
      <c r="G26">
        <f t="shared" si="4"/>
        <v>1</v>
      </c>
    </row>
    <row r="27" spans="2:8" hidden="1" outlineLevel="1" x14ac:dyDescent="0.2">
      <c r="C27">
        <f>C24+1</f>
        <v>2</v>
      </c>
      <c r="E27">
        <f t="shared" si="2"/>
        <v>2</v>
      </c>
      <c r="F27">
        <f t="shared" si="3"/>
        <v>2</v>
      </c>
      <c r="G27">
        <f t="shared" si="4"/>
        <v>1</v>
      </c>
    </row>
    <row r="28" spans="2:8" hidden="1" outlineLevel="1" x14ac:dyDescent="0.2">
      <c r="C28">
        <f t="shared" ref="C28:C35" si="5">C25+1</f>
        <v>2</v>
      </c>
      <c r="E28">
        <f t="shared" si="2"/>
        <v>2</v>
      </c>
      <c r="F28">
        <f t="shared" si="3"/>
        <v>2</v>
      </c>
      <c r="G28">
        <f t="shared" si="4"/>
        <v>2</v>
      </c>
    </row>
    <row r="29" spans="2:8" hidden="1" outlineLevel="1" x14ac:dyDescent="0.2">
      <c r="C29">
        <f t="shared" si="5"/>
        <v>2</v>
      </c>
      <c r="E29">
        <f t="shared" si="2"/>
        <v>2</v>
      </c>
      <c r="F29">
        <f t="shared" si="3"/>
        <v>2</v>
      </c>
      <c r="G29">
        <f t="shared" si="4"/>
        <v>2</v>
      </c>
    </row>
    <row r="30" spans="2:8" hidden="1" outlineLevel="1" x14ac:dyDescent="0.2">
      <c r="C30">
        <f t="shared" si="5"/>
        <v>3</v>
      </c>
      <c r="E30">
        <f t="shared" si="2"/>
        <v>3</v>
      </c>
      <c r="F30">
        <f t="shared" si="3"/>
        <v>3</v>
      </c>
      <c r="G30">
        <f t="shared" si="4"/>
        <v>2</v>
      </c>
    </row>
    <row r="31" spans="2:8" hidden="1" outlineLevel="1" x14ac:dyDescent="0.2">
      <c r="C31">
        <f t="shared" si="5"/>
        <v>3</v>
      </c>
      <c r="E31">
        <f t="shared" si="2"/>
        <v>3</v>
      </c>
      <c r="F31">
        <f t="shared" si="3"/>
        <v>3</v>
      </c>
      <c r="G31">
        <f t="shared" si="4"/>
        <v>2</v>
      </c>
    </row>
    <row r="32" spans="2:8" hidden="1" outlineLevel="1" x14ac:dyDescent="0.2">
      <c r="C32">
        <f t="shared" si="5"/>
        <v>3</v>
      </c>
      <c r="E32">
        <f t="shared" si="2"/>
        <v>3</v>
      </c>
      <c r="F32">
        <f t="shared" si="3"/>
        <v>3</v>
      </c>
      <c r="G32">
        <f t="shared" si="4"/>
        <v>3</v>
      </c>
    </row>
    <row r="33" spans="2:7" hidden="1" outlineLevel="1" x14ac:dyDescent="0.2">
      <c r="C33">
        <f t="shared" si="5"/>
        <v>4</v>
      </c>
      <c r="E33">
        <f t="shared" si="2"/>
        <v>4</v>
      </c>
      <c r="F33">
        <f t="shared" si="3"/>
        <v>4</v>
      </c>
      <c r="G33">
        <f t="shared" si="4"/>
        <v>3</v>
      </c>
    </row>
    <row r="34" spans="2:7" hidden="1" outlineLevel="1" x14ac:dyDescent="0.2">
      <c r="C34">
        <f t="shared" si="5"/>
        <v>4</v>
      </c>
      <c r="E34">
        <f t="shared" si="2"/>
        <v>4</v>
      </c>
      <c r="F34">
        <f t="shared" si="3"/>
        <v>4</v>
      </c>
      <c r="G34">
        <f t="shared" si="4"/>
        <v>3</v>
      </c>
    </row>
    <row r="35" spans="2:7" hidden="1" outlineLevel="1" x14ac:dyDescent="0.2">
      <c r="C35">
        <f t="shared" si="5"/>
        <v>4</v>
      </c>
      <c r="E35">
        <f t="shared" si="2"/>
        <v>4</v>
      </c>
      <c r="F35">
        <f t="shared" si="3"/>
        <v>4</v>
      </c>
      <c r="G35">
        <f t="shared" si="4"/>
        <v>3</v>
      </c>
    </row>
    <row r="36" spans="2:7" hidden="1" outlineLevel="1" x14ac:dyDescent="0.2"/>
    <row r="37" spans="2:7" collapsed="1" x14ac:dyDescent="0.2">
      <c r="B37" t="s">
        <v>175</v>
      </c>
    </row>
    <row r="39" spans="2:7" x14ac:dyDescent="0.2">
      <c r="B39" t="s">
        <v>176</v>
      </c>
    </row>
    <row r="40" spans="2:7" x14ac:dyDescent="0.2">
      <c r="B40" t="s">
        <v>177</v>
      </c>
    </row>
    <row r="42" spans="2:7" hidden="1" outlineLevel="1" x14ac:dyDescent="0.2">
      <c r="C42" s="4" t="s">
        <v>178</v>
      </c>
      <c r="D42" s="4" t="s">
        <v>179</v>
      </c>
    </row>
    <row r="43" spans="2:7" hidden="1" outlineLevel="1" x14ac:dyDescent="0.2">
      <c r="C43">
        <f t="shared" ref="C43:C54" si="6">MOD(ROW()-ROW(C$42)-1,3)+1</f>
        <v>1</v>
      </c>
      <c r="D43">
        <f t="shared" ref="D43:D54" si="7">_xlfn.FLOOR.MATH(ROW()-ROW(D$42)-1,3)/3+1</f>
        <v>1</v>
      </c>
    </row>
    <row r="44" spans="2:7" hidden="1" outlineLevel="1" x14ac:dyDescent="0.2">
      <c r="C44">
        <f t="shared" si="6"/>
        <v>2</v>
      </c>
      <c r="D44">
        <f t="shared" si="7"/>
        <v>1</v>
      </c>
    </row>
    <row r="45" spans="2:7" hidden="1" outlineLevel="1" x14ac:dyDescent="0.2">
      <c r="C45">
        <f t="shared" si="6"/>
        <v>3</v>
      </c>
      <c r="D45">
        <f t="shared" si="7"/>
        <v>1</v>
      </c>
    </row>
    <row r="46" spans="2:7" hidden="1" outlineLevel="1" x14ac:dyDescent="0.2">
      <c r="C46">
        <f t="shared" si="6"/>
        <v>1</v>
      </c>
      <c r="D46">
        <f t="shared" si="7"/>
        <v>2</v>
      </c>
    </row>
    <row r="47" spans="2:7" hidden="1" outlineLevel="1" x14ac:dyDescent="0.2">
      <c r="C47">
        <f t="shared" si="6"/>
        <v>2</v>
      </c>
      <c r="D47">
        <f t="shared" si="7"/>
        <v>2</v>
      </c>
    </row>
    <row r="48" spans="2:7" hidden="1" outlineLevel="1" x14ac:dyDescent="0.2">
      <c r="C48">
        <f t="shared" si="6"/>
        <v>3</v>
      </c>
      <c r="D48">
        <f t="shared" si="7"/>
        <v>2</v>
      </c>
    </row>
    <row r="49" spans="3:4" hidden="1" outlineLevel="1" x14ac:dyDescent="0.2">
      <c r="C49">
        <f t="shared" si="6"/>
        <v>1</v>
      </c>
      <c r="D49">
        <f t="shared" si="7"/>
        <v>3</v>
      </c>
    </row>
    <row r="50" spans="3:4" hidden="1" outlineLevel="1" x14ac:dyDescent="0.2">
      <c r="C50">
        <f t="shared" si="6"/>
        <v>2</v>
      </c>
      <c r="D50">
        <f t="shared" si="7"/>
        <v>3</v>
      </c>
    </row>
    <row r="51" spans="3:4" hidden="1" outlineLevel="1" x14ac:dyDescent="0.2">
      <c r="C51">
        <f t="shared" si="6"/>
        <v>3</v>
      </c>
      <c r="D51">
        <f t="shared" si="7"/>
        <v>3</v>
      </c>
    </row>
    <row r="52" spans="3:4" hidden="1" outlineLevel="1" x14ac:dyDescent="0.2">
      <c r="C52">
        <f t="shared" si="6"/>
        <v>1</v>
      </c>
      <c r="D52">
        <f t="shared" si="7"/>
        <v>4</v>
      </c>
    </row>
    <row r="53" spans="3:4" hidden="1" outlineLevel="1" x14ac:dyDescent="0.2">
      <c r="C53">
        <f t="shared" si="6"/>
        <v>2</v>
      </c>
      <c r="D53">
        <f t="shared" si="7"/>
        <v>4</v>
      </c>
    </row>
    <row r="54" spans="3:4" hidden="1" outlineLevel="1" x14ac:dyDescent="0.2">
      <c r="C54">
        <f t="shared" si="6"/>
        <v>3</v>
      </c>
      <c r="D54">
        <f t="shared" si="7"/>
        <v>4</v>
      </c>
    </row>
    <row r="55" spans="3:4" hidden="1" outlineLevel="1" x14ac:dyDescent="0.2"/>
    <row r="56" spans="3:4" collapsed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B28"/>
  <sheetViews>
    <sheetView zoomScale="150" zoomScaleNormal="150" workbookViewId="0"/>
  </sheetViews>
  <sheetFormatPr defaultRowHeight="15" x14ac:dyDescent="0.3"/>
  <cols>
    <col min="1" max="16384" width="9.140625" style="25"/>
  </cols>
  <sheetData>
    <row r="2" spans="2:2" x14ac:dyDescent="0.3">
      <c r="B2" s="25" t="s">
        <v>180</v>
      </c>
    </row>
    <row r="3" spans="2:2" x14ac:dyDescent="0.3">
      <c r="B3" s="25" t="s">
        <v>181</v>
      </c>
    </row>
    <row r="4" spans="2:2" x14ac:dyDescent="0.3">
      <c r="B4" s="25" t="s">
        <v>198</v>
      </c>
    </row>
    <row r="5" spans="2:2" x14ac:dyDescent="0.3">
      <c r="B5" s="25" t="s">
        <v>182</v>
      </c>
    </row>
    <row r="7" spans="2:2" x14ac:dyDescent="0.3">
      <c r="B7" s="25" t="s">
        <v>183</v>
      </c>
    </row>
    <row r="8" spans="2:2" x14ac:dyDescent="0.3">
      <c r="B8" s="25" t="s">
        <v>184</v>
      </c>
    </row>
    <row r="9" spans="2:2" x14ac:dyDescent="0.3">
      <c r="B9" s="25" t="s">
        <v>185</v>
      </c>
    </row>
    <row r="10" spans="2:2" x14ac:dyDescent="0.3">
      <c r="B10" s="25" t="s">
        <v>199</v>
      </c>
    </row>
    <row r="11" spans="2:2" x14ac:dyDescent="0.3">
      <c r="B11" s="25" t="s">
        <v>186</v>
      </c>
    </row>
    <row r="13" spans="2:2" x14ac:dyDescent="0.3">
      <c r="B13" s="25" t="s">
        <v>187</v>
      </c>
    </row>
    <row r="14" spans="2:2" x14ac:dyDescent="0.3">
      <c r="B14" s="26" t="s">
        <v>188</v>
      </c>
    </row>
    <row r="15" spans="2:2" x14ac:dyDescent="0.3">
      <c r="B15" s="25" t="s">
        <v>189</v>
      </c>
    </row>
    <row r="16" spans="2:2" x14ac:dyDescent="0.3">
      <c r="B16" s="25" t="s">
        <v>190</v>
      </c>
    </row>
    <row r="17" spans="2:2" x14ac:dyDescent="0.3">
      <c r="B17" s="25" t="s">
        <v>191</v>
      </c>
    </row>
    <row r="18" spans="2:2" x14ac:dyDescent="0.3">
      <c r="B18" s="25" t="s">
        <v>192</v>
      </c>
    </row>
    <row r="20" spans="2:2" x14ac:dyDescent="0.3">
      <c r="B20" s="25" t="s">
        <v>193</v>
      </c>
    </row>
    <row r="21" spans="2:2" x14ac:dyDescent="0.3">
      <c r="B21" s="25" t="s">
        <v>194</v>
      </c>
    </row>
    <row r="23" spans="2:2" x14ac:dyDescent="0.3">
      <c r="B23" s="25" t="s">
        <v>195</v>
      </c>
    </row>
    <row r="24" spans="2:2" x14ac:dyDescent="0.3">
      <c r="B24" s="25" t="s">
        <v>196</v>
      </c>
    </row>
    <row r="25" spans="2:2" x14ac:dyDescent="0.3">
      <c r="B25" s="25" t="s">
        <v>197</v>
      </c>
    </row>
    <row r="27" spans="2:2" x14ac:dyDescent="0.3">
      <c r="B27" s="25" t="s">
        <v>200</v>
      </c>
    </row>
    <row r="28" spans="2:2" x14ac:dyDescent="0.3">
      <c r="B28" s="25" t="s">
        <v>201</v>
      </c>
    </row>
  </sheetData>
  <pageMargins left="0.7" right="0.7" top="0.75" bottom="0.75" header="0.3" footer="0.3"/>
  <pageSetup paperSize="9" orientation="portrait" r:id="rId1"/>
  <headerFooter>
    <oddFooter>&amp;L&amp;"Times New Roman"&amp;07C:\Documents and Settings\LYFORD\Desktop\Excel knowledge sharing v2.xlsx[&amp;A]&amp;R&amp;"Times New Roman"&amp;07&amp;T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8019A7-9EA6-4095-94B9-9DD9FA83474A}"/>
</file>

<file path=customXml/itemProps2.xml><?xml version="1.0" encoding="utf-8"?>
<ds:datastoreItem xmlns:ds="http://schemas.openxmlformats.org/officeDocument/2006/customXml" ds:itemID="{D7E916BA-3DC7-4775-AEE4-7CEBABAFC7D3}"/>
</file>

<file path=customXml/itemProps3.xml><?xml version="1.0" encoding="utf-8"?>
<ds:datastoreItem xmlns:ds="http://schemas.openxmlformats.org/officeDocument/2006/customXml" ds:itemID="{103E606B-6D9E-41B4-B44D-111A04E376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Introduction</vt:lpstr>
      <vt:lpstr>1 - PivotTables</vt:lpstr>
      <vt:lpstr>2 - Conditional formatting</vt:lpstr>
      <vt:lpstr>3 - Comparing lists</vt:lpstr>
      <vt:lpstr>4 - Grouping and ungrouping</vt:lpstr>
      <vt:lpstr>5 - Passwords</vt:lpstr>
      <vt:lpstr>6 - Filters</vt:lpstr>
      <vt:lpstr>7 - Creating numeric patterns</vt:lpstr>
      <vt:lpstr>8 - Macro recording</vt:lpstr>
      <vt:lpstr>Pivot example</vt:lpstr>
      <vt:lpstr>FoodSales data</vt:lpstr>
      <vt:lpstr>'6 - Filters'!Criteria</vt:lpstr>
      <vt:lpstr>'6 - Filters'!Extract</vt:lpstr>
    </vt:vector>
  </TitlesOfParts>
  <Company>ICAEW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Tracy Gray</cp:lastModifiedBy>
  <dcterms:created xsi:type="dcterms:W3CDTF">2016-07-22T10:12:33Z</dcterms:created>
  <dcterms:modified xsi:type="dcterms:W3CDTF">2018-04-10T10:32:47Z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</Properties>
</file>