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amBastick\Documents\ICAEW\Blog 108 Top 12 Combinations - 8 INDEX SEQUENCE\"/>
    </mc:Choice>
  </mc:AlternateContent>
  <xr:revisionPtr revIDLastSave="0" documentId="13_ncr:1_{8FB70C20-303E-4A9F-921B-FB5601D364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Every Nth Item" sheetId="11" r:id="rId5"/>
    <sheet name="Anchoring Cells" sheetId="12" r:id="rId6"/>
    <sheet name="Error Checks" sheetId="5" r:id="rId7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HL_1">Cover!$A$3</definedName>
    <definedName name="HL_3">'Style Guide'!$A$3</definedName>
    <definedName name="HL_4">'Model Parameters'!$A$3</definedName>
    <definedName name="HL_5">'Every Nth Item'!$A$3</definedName>
    <definedName name="HL_6">'Anchoring Cells'!$A$3</definedName>
    <definedName name="HL_7" localSheetId="5">'Anchoring Cells'!$A$3</definedName>
    <definedName name="HL_7">'Error Checks'!$A$3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_Selected">'Anchoring Cells'!$G$12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N_Value">'Every Nth Item'!$J$12</definedName>
    <definedName name="Occurrences">'Anchoring Cells'!$G$13</definedName>
    <definedName name="Overall_Error_Check">'Error Checks'!$I$17</definedName>
    <definedName name="Quarters_in_Year">'Model Parameters'!$G$24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2" l="1" a="1"/>
  <c r="L13" i="12" s="1"/>
  <c r="P13" i="12" a="1"/>
  <c r="P13" i="12" s="1"/>
  <c r="G13" i="12"/>
  <c r="K13" i="12" s="1" a="1"/>
  <c r="K13" i="12" s="1"/>
  <c r="J15" i="11" a="1"/>
  <c r="J15" i="11" s="1"/>
  <c r="Q12" i="12"/>
  <c r="P12" i="12"/>
  <c r="L12" i="12"/>
  <c r="K12" i="12"/>
  <c r="I34" i="12" a="1"/>
  <c r="I34" i="12" s="1"/>
  <c r="B6" i="12"/>
  <c r="B27" i="12" s="1"/>
  <c r="A1" i="12"/>
  <c r="B6" i="11"/>
  <c r="A1" i="11"/>
  <c r="A1" i="5" l="1"/>
  <c r="I37" i="4" l="1"/>
  <c r="A1" i="2" l="1"/>
  <c r="E17" i="5"/>
  <c r="I17" i="5"/>
  <c r="I4" i="12" s="1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A2" i="12" s="1"/>
  <c r="B6" i="2"/>
  <c r="B15" i="2" s="1"/>
  <c r="I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<sst xmlns="http://schemas.openxmlformats.org/spreadsheetml/2006/main" count="213" uniqueCount="131">
  <si>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</si>
  <si>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</si>
  <si>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</si>
  <si>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</si>
  <si>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</si>
  <si>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</si>
  <si>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</si>
  <si>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</si>
  <si>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</si>
  <si>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</si>
  <si>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</si>
  <si>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</si>
  <si>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</si>
  <si>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</si>
  <si>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</si>
  <si>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</si>
  <si>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</si>
  <si>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</si>
  <si>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</si>
  <si>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</si>
  <si>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</si>
  <si>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</si>
  <si>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</si>
  <si>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</si>
  <si>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</si>
  <si>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</si>
  <si>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</si>
  <si>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</si>
  <si>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</si>
  <si>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</si>
  <si>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</si>
  <si>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</si>
  <si>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</si>
  <si>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</si>
  <si>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</si>
  <si>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</si>
  <si>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</si>
  <si>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</si>
  <si>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</si>
  <si>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</si>
  <si>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</si>
  <si>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</si>
  <si>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</si>
  <si>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</si>
  <si>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</si>
  <si>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</si>
  <si>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</si>
  <si>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</si>
  <si>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</si>
  <si>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</si>
  <si>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</si>
  <si>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</si>
  <si>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</si>
  <si>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</si>
  <si>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</si>
  <si>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</si>
  <si>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</si>
  <si>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</si>
  <si>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</si>
  <si>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</si>
  <si>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</si>
  <si>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</si>
  <si>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</si>
  <si>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</si>
  <si>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</si>
  <si>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</si>
  <si>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</si>
  <si>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</si>
  <si>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</si>
  <si>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Example</t>
  </si>
  <si>
    <t>A$</t>
  </si>
  <si>
    <t>Summary</t>
  </si>
  <si>
    <t>SumProduct Pty Limited</t>
  </si>
  <si>
    <t>Please note these examples will only work with Excel 365 / Excel for the web.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</si>
  <si>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</si>
  <si>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</si>
  <si>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</si>
  <si>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</si>
  <si>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</si>
  <si>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</si>
  <si>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</si>
  <si>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</si>
  <si>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</si>
  <si>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</si>
  <si>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</si>
  <si>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</si>
  <si>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</si>
  <si>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Amount</t>
  </si>
  <si>
    <t>Unique Months</t>
  </si>
  <si>
    <t>Data</t>
  </si>
  <si>
    <t>Monthly Sales</t>
  </si>
  <si>
    <t>Data Tables</t>
  </si>
  <si>
    <t>Results &amp; Input</t>
  </si>
  <si>
    <t>Month Selected</t>
  </si>
  <si>
    <t>No. of Sales</t>
  </si>
  <si>
    <t>Results</t>
  </si>
  <si>
    <t>FILTER</t>
  </si>
  <si>
    <t>Illustration</t>
  </si>
  <si>
    <t>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</si>
  <si>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</si>
  <si>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</si>
  <si>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</si>
  <si>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</si>
  <si>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</si>
  <si>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</si>
  <si>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</si>
  <si>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</si>
  <si>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</si>
  <si>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</si>
  <si>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</si>
  <si>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</si>
  <si>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</si>
  <si>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</si>
  <si>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</si>
  <si>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</si>
  <si>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</si>
  <si>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</si>
  <si>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</si>
  <si>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</si>
  <si>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</si>
  <si>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</si>
  <si>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</si>
  <si>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</si>
  <si>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</si>
  <si>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l</t>
  </si>
  <si>
    <t>N</t>
  </si>
  <si>
    <t>Every Nth Row</t>
  </si>
  <si>
    <t>Unused</t>
  </si>
  <si>
    <t>Every Nth Item</t>
  </si>
  <si>
    <t>Anchoring Cells</t>
  </si>
  <si>
    <r>
      <t xml:space="preserve">Simple examples of how </t>
    </r>
    <r>
      <rPr>
        <b/>
        <sz val="10"/>
        <color theme="8" tint="-0.499984740745262"/>
        <rFont val="Calibri"/>
        <family val="2"/>
      </rPr>
      <t>INDEX SEQUENCE</t>
    </r>
    <r>
      <rPr>
        <sz val="10"/>
        <color theme="8" tint="-0.499984740745262"/>
        <rFont val="Calibri"/>
        <family val="2"/>
        <scheme val="minor"/>
      </rPr>
      <t xml:space="preserve"> might work.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</si>
</sst>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8" formatCode=";;;"/>
    <numFmt numFmtId="169" formatCode="_(#,##0_);[Red]\(#,##0\);_(\-_);"/>
    <numFmt numFmtId="170" formatCode="_(&quot;$&quot;#,##0.0_);\(&quot;$&quot;#,##0.0\);_(&quot;-&quot;_)"/>
    <numFmt numFmtId="171" formatCode="_(#,##0.0_);\(#,##0.0\);_(&quot;-&quot;_)"/>
    <numFmt numFmtId="172" formatCode="&quot;Row &quot;###0"/>
    <numFmt numFmtId="173" formatCode="#,##0."/>
    <numFmt numFmtId="174" formatCode="_(#,##0_);\(#,##0\);_(\-_)"/>
    <numFmt numFmtId="175" formatCode="_(#,##0.00_);\(#,##0.00\);_(\-_._0_0_)"/>
    <numFmt numFmtId="176" formatCode="&quot;$&quot;* _(#,##0.00_);&quot;$&quot;* \(#,##0.00\);&quot;$&quot;* _(\-_._0_0_)"/>
    <numFmt numFmtId="177" formatCode="&quot;$&quot;* _(#,##0_);&quot;$&quot;* \(#,##0\);&quot;$&quot;* _(\-_)"/>
    <numFmt numFmtId="178" formatCode="[$-C09]dd\ mmm\ yy;@"/>
    <numFmt numFmtId="179" formatCode="mmm\ yy"/>
    <numFmt numFmtId="180" formatCode="[$-C09]d\ mmm\ yy;@"/>
  </numFmts>
  <fonts count="34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  <font>
      <b/>
      <sz val="10"/>
      <color theme="8" tint="-0.499984740745262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theme="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80" fontId="23" fillId="0" borderId="0" applyFill="0" applyBorder="0" applyProtection="0">
      <alignment horizontal="center"/>
    </xf>
    <xf numFmtId="179" fontId="24" fillId="0" borderId="0" applyFill="0" applyBorder="0" applyProtection="0">
      <alignment horizontal="center"/>
    </xf>
    <xf numFmtId="168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9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9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70" fontId="8" fillId="0" borderId="0" applyFill="0" applyBorder="0">
      <alignment horizontal="right" vertical="center"/>
    </xf>
    <xf numFmtId="171" fontId="8" fillId="0" borderId="0" applyFill="0" applyBorder="0">
      <alignment horizontal="right" vertical="center"/>
    </xf>
    <xf numFmtId="172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3" fontId="16" fillId="3" borderId="1"/>
  </cellStyleXfs>
  <cellXfs count="62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8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2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9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9" fontId="24" fillId="0" borderId="0" xfId="17">
      <alignment horizontal="center"/>
    </xf>
    <xf numFmtId="0" fontId="3" fillId="0" borderId="0" xfId="15"/>
    <xf numFmtId="165" fontId="16" fillId="3" borderId="1" xfId="10" applyNumberFormat="1"/>
    <xf numFmtId="173" fontId="16" fillId="3" borderId="1" xfId="41"/>
    <xf numFmtId="174" fontId="0" fillId="0" borderId="0" xfId="2" applyNumberFormat="1" applyFont="1"/>
    <xf numFmtId="175" fontId="0" fillId="0" borderId="0" xfId="1" applyNumberFormat="1" applyFont="1"/>
    <xf numFmtId="176" fontId="0" fillId="0" borderId="0" xfId="3" applyNumberFormat="1" applyFont="1"/>
    <xf numFmtId="177" fontId="0" fillId="0" borderId="0" xfId="4" applyNumberFormat="1" applyFont="1"/>
    <xf numFmtId="178" fontId="23" fillId="0" borderId="0" xfId="16" applyNumberFormat="1">
      <alignment horizontal="center"/>
    </xf>
    <xf numFmtId="43" fontId="0" fillId="0" borderId="0" xfId="1" applyFont="1"/>
    <xf numFmtId="0" fontId="13" fillId="12" borderId="13" xfId="0" applyFont="1" applyFill="1" applyBorder="1"/>
    <xf numFmtId="0" fontId="0" fillId="0" borderId="0" xfId="0" applyAlignment="1">
      <alignment horizontal="center"/>
    </xf>
    <xf numFmtId="43" fontId="0" fillId="0" borderId="0" xfId="1" applyFont="1" applyAlignment="1">
      <alignment horizontal="center"/>
    </xf>
    <xf numFmtId="0" fontId="13" fillId="12" borderId="14" xfId="0" applyFont="1" applyFill="1" applyBorder="1" applyAlignment="1">
      <alignment horizontal="center"/>
    </xf>
    <xf numFmtId="0" fontId="25" fillId="4" borderId="4" xfId="14" applyAlignment="1">
      <alignment horizontal="center"/>
      <protection locked="0"/>
    </xf>
    <xf numFmtId="0" fontId="26" fillId="0" borderId="3" xfId="13" applyAlignment="1">
      <alignment horizontal="center"/>
    </xf>
    <xf numFmtId="0" fontId="13" fillId="12" borderId="13" xfId="0" applyFont="1" applyFill="1" applyBorder="1" applyAlignment="1">
      <alignment horizontal="center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  <xf numFmtId="0" fontId="13" fillId="12" borderId="15" xfId="0" applyFont="1" applyFill="1" applyBorder="1" applyAlignment="1">
      <alignment horizontal="center"/>
    </xf>
    <xf numFmtId="0" fontId="24" fillId="0" borderId="0" xfId="0" applyFont="1"/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7">
    <dxf>
      <font>
        <b/>
        <i/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6"/>
      <tableStyleElement type="firstRowStripe" dxfId="15"/>
      <tableStyleElement type="secondRowStripe" dxfId="1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C27242A-6C3B-401E-A4AC-071B1E6DC584}" name="Alphabet" displayName="Alphabet" ref="F14:F40" totalsRowShown="0" headerRowDxfId="10" dataDxfId="11">
  <tableColumns count="1">
    <tableColumn id="1" xr3:uid="{8F69D395-7AB8-4D68-B5FA-D24591A03C87}" name="Letter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83F4E2E-6FE9-47EB-97D8-D1F43AD2980F}" name="Data" displayName="Data" ref="F33:G92" totalsRowShown="0">
  <tableColumns count="2">
    <tableColumn id="1" xr3:uid="{00FE9124-D8F6-45D0-92F9-0F3E836366BE}" name="Month"/>
    <tableColumn id="2" xr3:uid="{BF315E92-F993-40F6-B1E6-E27471092B25}" name="Amount" dataDxfId="13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11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INDEX SEQUENCE.xlsx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4" t="s">
        <v>130</v>
      </c>
      <c r="D17" s="54"/>
      <c r="E17" s="54"/>
      <c r="F17" s="54"/>
      <c r="G17" s="54"/>
      <c r="H17" s="54"/>
      <c r="I17" s="54"/>
      <c r="J17" s="54"/>
    </row>
    <row r="18" spans="3:10" ht="12.75" x14ac:dyDescent="0.2">
      <c r="C18" s="54" t="s">
        <v>73</v>
      </c>
      <c r="D18" s="54"/>
      <c r="E18" s="54"/>
      <c r="F18" s="54"/>
      <c r="G18" s="54"/>
      <c r="H18" s="54"/>
      <c r="I18" s="54"/>
      <c r="J18" s="54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5" t="s">
        <v>22</v>
      </c>
      <c r="H21" s="55"/>
      <c r="I21" s="55"/>
      <c r="J21" s="7"/>
    </row>
    <row r="22" spans="3:10" ht="12.75" x14ac:dyDescent="0.2">
      <c r="C22" s="10" t="s">
        <v>23</v>
      </c>
      <c r="D22" s="9"/>
      <c r="E22" s="7"/>
      <c r="F22" s="7"/>
      <c r="G22" s="55" t="s">
        <v>24</v>
      </c>
      <c r="H22" s="55"/>
      <c r="I22" s="55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INDEX SEQUENCE.xlsx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11" t="s">
        <v>26</v>
      </c>
    </row>
    <row r="10" spans="1:12" x14ac:dyDescent="0.2">
      <c r="F10" s="11" t="s">
        <v>27</v>
      </c>
    </row>
    <row r="11" spans="1:12" x14ac:dyDescent="0.2">
      <c r="F11" s="11" t="s">
        <v>0</v>
      </c>
    </row>
    <row r="12" spans="1:12" x14ac:dyDescent="0.2">
      <c r="F12" s="11" t="s">
        <v>128</v>
      </c>
    </row>
    <row r="13" spans="1:12" x14ac:dyDescent="0.2">
      <c r="F13" s="11" t="s">
        <v>129</v>
      </c>
    </row>
    <row r="14" spans="1:12" x14ac:dyDescent="0.2">
      <c r="F14" s="11" t="s">
        <v>66</v>
      </c>
    </row>
    <row r="15" spans="1:12" x14ac:dyDescent="0.2">
      <c r="F15" s="11"/>
    </row>
    <row r="16" spans="1:12" x14ac:dyDescent="0.2">
      <c r="F16" s="11"/>
    </row>
  </sheetData>
  <conditionalFormatting sqref="G4">
    <cfRule type="cellIs" dxfId="9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921832ED-4EC1-4DC6-8683-249BCEBE6A99}"/>
    <hyperlink ref="F10" location="HL_3" display="Style Guide" xr:uid="{39EE25AB-E7D7-4FCB-94AE-DFEECBB7711D}"/>
    <hyperlink ref="F11" location="HL_4" display="Model Parameters" xr:uid="{B0A882B1-D0B6-4D88-9757-72F736D3109E}"/>
    <hyperlink ref="F12" location="HL_5" display="Every Nth Item" xr:uid="{ED3A16F0-4824-4829-97AA-E6CF83575505}"/>
    <hyperlink ref="F13" location="HL_6" display="Anchoring Cells" xr:uid="{480FFAA8-3FCB-4B0D-926C-07A5B844F2DA}"/>
    <hyperlink ref="F14" location="HL_7" display="Error Checks" xr:uid="{219720ED-1B66-4E4F-A367-71381D0C4316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INDEX SEQUENCE.xlsx</v>
      </c>
    </row>
    <row r="3" spans="1:13" x14ac:dyDescent="0.2">
      <c r="A3" s="55" t="s">
        <v>1</v>
      </c>
      <c r="B3" s="55"/>
      <c r="C3" s="55"/>
      <c r="D3" s="55"/>
      <c r="E3" s="55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7" t="s">
        <v>29</v>
      </c>
      <c r="D8" s="57"/>
      <c r="E8" s="57"/>
      <c r="F8" s="57"/>
      <c r="G8" s="57"/>
      <c r="H8" s="13"/>
      <c r="I8" s="13" t="s">
        <v>30</v>
      </c>
      <c r="J8" s="13"/>
      <c r="K8" s="13" t="s">
        <v>31</v>
      </c>
    </row>
    <row r="9" spans="1:13" outlineLevel="1" x14ac:dyDescent="0.2">
      <c r="C9" s="56"/>
      <c r="D9" s="56"/>
      <c r="E9" s="56"/>
      <c r="F9" s="56"/>
      <c r="G9" s="56"/>
      <c r="K9" s="17"/>
    </row>
    <row r="10" spans="1:13" ht="20.25" outlineLevel="1" x14ac:dyDescent="0.3">
      <c r="C10" s="56" t="s">
        <v>32</v>
      </c>
      <c r="D10" s="56"/>
      <c r="E10" s="56"/>
      <c r="F10" s="56"/>
      <c r="G10" s="56"/>
      <c r="I10" s="14" t="str">
        <f>C10</f>
        <v>Sheet Title</v>
      </c>
      <c r="K10" s="15" t="s">
        <v>32</v>
      </c>
    </row>
    <row r="11" spans="1:13" ht="18" outlineLevel="1" x14ac:dyDescent="0.25">
      <c r="C11" s="56" t="s">
        <v>5</v>
      </c>
      <c r="D11" s="56"/>
      <c r="E11" s="56"/>
      <c r="F11" s="56"/>
      <c r="G11" s="56"/>
      <c r="I11" s="16" t="str">
        <f>C11</f>
        <v>Model Name</v>
      </c>
      <c r="K11" s="15" t="s">
        <v>5</v>
      </c>
    </row>
    <row r="12" spans="1:13" outlineLevel="1" x14ac:dyDescent="0.2">
      <c r="C12" s="56"/>
      <c r="D12" s="56"/>
      <c r="E12" s="56"/>
      <c r="F12" s="56"/>
      <c r="G12" s="56"/>
      <c r="K12" s="17"/>
    </row>
    <row r="13" spans="1:13" ht="16.5" outlineLevel="1" thickBot="1" x14ac:dyDescent="0.3">
      <c r="C13" s="56" t="s">
        <v>33</v>
      </c>
      <c r="D13" s="56"/>
      <c r="E13" s="56"/>
      <c r="F13" s="56"/>
      <c r="G13" s="56"/>
      <c r="I13" s="39" t="str">
        <f>C13</f>
        <v>Header 1</v>
      </c>
      <c r="K13" s="15" t="s">
        <v>33</v>
      </c>
    </row>
    <row r="14" spans="1:13" ht="17.25" outlineLevel="1" thickTop="1" x14ac:dyDescent="0.25">
      <c r="C14" s="56" t="s">
        <v>34</v>
      </c>
      <c r="D14" s="56"/>
      <c r="E14" s="56"/>
      <c r="F14" s="56"/>
      <c r="G14" s="56"/>
      <c r="I14" s="3" t="str">
        <f>C14</f>
        <v>Header 2</v>
      </c>
      <c r="K14" s="15" t="s">
        <v>34</v>
      </c>
    </row>
    <row r="15" spans="1:13" ht="15" outlineLevel="1" x14ac:dyDescent="0.25">
      <c r="C15" s="56" t="s">
        <v>35</v>
      </c>
      <c r="D15" s="56"/>
      <c r="E15" s="56"/>
      <c r="F15" s="56"/>
      <c r="G15" s="56"/>
      <c r="I15" s="4" t="str">
        <f>C15</f>
        <v>Header 3</v>
      </c>
      <c r="K15" s="15" t="s">
        <v>35</v>
      </c>
    </row>
    <row r="16" spans="1:13" ht="15" outlineLevel="1" x14ac:dyDescent="0.25">
      <c r="C16" s="56" t="s">
        <v>36</v>
      </c>
      <c r="D16" s="56"/>
      <c r="E16" s="56"/>
      <c r="F16" s="56"/>
      <c r="G16" s="56"/>
      <c r="I16" s="18" t="str">
        <f>C16</f>
        <v>Header 4</v>
      </c>
      <c r="K16" s="15" t="s">
        <v>36</v>
      </c>
    </row>
    <row r="17" spans="2:14" outlineLevel="1" x14ac:dyDescent="0.2">
      <c r="C17" s="56"/>
      <c r="D17" s="56"/>
      <c r="E17" s="56"/>
      <c r="F17" s="56"/>
      <c r="G17" s="56"/>
      <c r="K17" s="17"/>
    </row>
    <row r="18" spans="2:14" ht="15" outlineLevel="1" x14ac:dyDescent="0.25">
      <c r="C18" s="56" t="s">
        <v>37</v>
      </c>
      <c r="D18" s="56"/>
      <c r="E18" s="56"/>
      <c r="F18" s="56"/>
      <c r="G18" s="56"/>
      <c r="I18" s="19" t="str">
        <f>C18</f>
        <v>Notes</v>
      </c>
      <c r="K18" s="15" t="s">
        <v>37</v>
      </c>
    </row>
    <row r="19" spans="2:14" outlineLevel="1" x14ac:dyDescent="0.2">
      <c r="C19" s="56"/>
      <c r="D19" s="56"/>
      <c r="E19" s="56"/>
      <c r="F19" s="56"/>
      <c r="G19" s="56"/>
      <c r="K19" s="17"/>
      <c r="N19" s="19"/>
    </row>
    <row r="20" spans="2:14" ht="15" outlineLevel="1" x14ac:dyDescent="0.25">
      <c r="C20" s="56" t="s">
        <v>38</v>
      </c>
      <c r="D20" s="56"/>
      <c r="E20" s="56"/>
      <c r="F20" s="56"/>
      <c r="G20" s="56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7" t="s">
        <v>29</v>
      </c>
      <c r="D25" s="57"/>
      <c r="E25" s="57"/>
      <c r="F25" s="57"/>
      <c r="G25" s="57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6"/>
      <c r="D26" s="56"/>
      <c r="E26" s="56"/>
      <c r="F26" s="56"/>
      <c r="G26" s="56"/>
      <c r="K26" s="15"/>
    </row>
    <row r="27" spans="2:14" ht="15" outlineLevel="1" x14ac:dyDescent="0.25">
      <c r="C27" s="56" t="s">
        <v>40</v>
      </c>
      <c r="D27" s="56"/>
      <c r="E27" s="56"/>
      <c r="F27" s="56"/>
      <c r="G27" s="56"/>
      <c r="I27" s="20" t="s">
        <v>40</v>
      </c>
      <c r="K27" s="21" t="str">
        <f>C27</f>
        <v>Assumption</v>
      </c>
    </row>
    <row r="28" spans="2:14" ht="15" outlineLevel="1" x14ac:dyDescent="0.25">
      <c r="C28" s="56"/>
      <c r="D28" s="56"/>
      <c r="E28" s="56"/>
      <c r="F28" s="56"/>
      <c r="G28" s="56"/>
      <c r="K28" s="21"/>
    </row>
    <row r="29" spans="2:14" ht="15" outlineLevel="1" x14ac:dyDescent="0.25">
      <c r="C29" s="56" t="s">
        <v>41</v>
      </c>
      <c r="D29" s="56"/>
      <c r="E29" s="56"/>
      <c r="F29" s="56"/>
      <c r="G29" s="56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6"/>
      <c r="D30" s="56"/>
      <c r="E30" s="56"/>
      <c r="F30" s="56"/>
      <c r="G30" s="56"/>
      <c r="K30" s="21"/>
    </row>
    <row r="31" spans="2:14" ht="15" outlineLevel="1" x14ac:dyDescent="0.25">
      <c r="C31" s="56" t="s">
        <v>42</v>
      </c>
      <c r="D31" s="56"/>
      <c r="E31" s="56"/>
      <c r="F31" s="56"/>
      <c r="G31" s="56"/>
      <c r="I31" s="23"/>
      <c r="K31" s="21" t="str">
        <f>C31</f>
        <v>Empty</v>
      </c>
    </row>
    <row r="32" spans="2:14" ht="15" outlineLevel="1" x14ac:dyDescent="0.25">
      <c r="C32" s="56"/>
      <c r="D32" s="56"/>
      <c r="E32" s="56"/>
      <c r="F32" s="56"/>
      <c r="G32" s="56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6" t="s">
        <v>44</v>
      </c>
      <c r="D35" s="56"/>
      <c r="E35" s="56"/>
      <c r="F35" s="56"/>
      <c r="G35" s="56"/>
      <c r="I35" s="11" t="s">
        <v>44</v>
      </c>
      <c r="K35" s="21" t="str">
        <f>C35</f>
        <v>Hyperlink</v>
      </c>
    </row>
    <row r="36" spans="3:11" ht="15" outlineLevel="1" x14ac:dyDescent="0.25">
      <c r="C36" s="56"/>
      <c r="D36" s="56"/>
      <c r="E36" s="56"/>
      <c r="F36" s="56"/>
      <c r="G36" s="56"/>
      <c r="K36" s="21"/>
    </row>
    <row r="37" spans="3:11" ht="15" outlineLevel="1" x14ac:dyDescent="0.25">
      <c r="C37" s="56" t="s">
        <v>45</v>
      </c>
      <c r="D37" s="56"/>
      <c r="E37" s="56"/>
      <c r="F37" s="56"/>
      <c r="G37" s="56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56"/>
      <c r="D38" s="56"/>
      <c r="E38" s="56"/>
      <c r="F38" s="56"/>
      <c r="G38" s="56"/>
      <c r="K38" s="21"/>
    </row>
    <row r="39" spans="3:11" ht="15" outlineLevel="1" x14ac:dyDescent="0.25">
      <c r="C39" s="56" t="s">
        <v>46</v>
      </c>
      <c r="D39" s="56"/>
      <c r="E39" s="56"/>
      <c r="F39" s="56"/>
      <c r="G39" s="56"/>
      <c r="I39" s="26">
        <v>77</v>
      </c>
      <c r="K39" s="21" t="s">
        <v>47</v>
      </c>
    </row>
    <row r="40" spans="3:11" ht="15" outlineLevel="1" x14ac:dyDescent="0.25">
      <c r="C40" s="56"/>
      <c r="D40" s="56"/>
      <c r="E40" s="56"/>
      <c r="F40" s="56"/>
      <c r="G40" s="56"/>
      <c r="K40" s="21"/>
    </row>
    <row r="41" spans="3:11" ht="15" outlineLevel="1" x14ac:dyDescent="0.25">
      <c r="C41" s="56" t="s">
        <v>48</v>
      </c>
      <c r="D41" s="56"/>
      <c r="E41" s="56"/>
      <c r="F41" s="56"/>
      <c r="G41" s="56"/>
      <c r="I41" s="27">
        <f>I39</f>
        <v>77</v>
      </c>
      <c r="K41" s="21" t="str">
        <f>C41</f>
        <v>Line Total</v>
      </c>
    </row>
    <row r="42" spans="3:11" ht="15" outlineLevel="1" x14ac:dyDescent="0.25">
      <c r="C42" s="56"/>
      <c r="D42" s="56"/>
      <c r="E42" s="56"/>
      <c r="F42" s="56"/>
      <c r="G42" s="56"/>
      <c r="K42" s="21"/>
    </row>
    <row r="43" spans="3:11" ht="15" outlineLevel="1" x14ac:dyDescent="0.25">
      <c r="C43" s="56" t="s">
        <v>49</v>
      </c>
      <c r="D43" s="56"/>
      <c r="E43" s="56"/>
      <c r="F43" s="56"/>
      <c r="G43" s="56"/>
      <c r="I43" s="28">
        <v>365</v>
      </c>
      <c r="K43" s="21" t="str">
        <f>C43</f>
        <v>Parameter</v>
      </c>
    </row>
    <row r="44" spans="3:11" ht="15" outlineLevel="1" x14ac:dyDescent="0.25">
      <c r="C44" s="56"/>
      <c r="D44" s="56"/>
      <c r="E44" s="56"/>
      <c r="F44" s="56"/>
      <c r="G44" s="56"/>
      <c r="K44" s="21"/>
    </row>
    <row r="45" spans="3:11" ht="15" outlineLevel="1" x14ac:dyDescent="0.25">
      <c r="C45" s="56" t="s">
        <v>50</v>
      </c>
      <c r="D45" s="56"/>
      <c r="E45" s="56"/>
      <c r="F45" s="56"/>
      <c r="G45" s="56"/>
      <c r="I45" s="29" t="s">
        <v>51</v>
      </c>
      <c r="K45" s="21" t="str">
        <f>C45</f>
        <v>Range Name Description</v>
      </c>
    </row>
    <row r="46" spans="3:11" ht="15" outlineLevel="1" x14ac:dyDescent="0.25">
      <c r="C46" s="56"/>
      <c r="D46" s="56"/>
      <c r="E46" s="56"/>
      <c r="F46" s="56"/>
      <c r="G46" s="56"/>
      <c r="K46" s="21"/>
    </row>
    <row r="47" spans="3:11" ht="15" outlineLevel="1" x14ac:dyDescent="0.25">
      <c r="C47" s="56" t="s">
        <v>52</v>
      </c>
      <c r="D47" s="56"/>
      <c r="E47" s="56"/>
      <c r="F47" s="56"/>
      <c r="G47" s="56"/>
      <c r="I47" s="30">
        <f>ROW(C47)</f>
        <v>47</v>
      </c>
      <c r="K47" s="21" t="s">
        <v>53</v>
      </c>
    </row>
    <row r="48" spans="3:11" ht="15" outlineLevel="1" x14ac:dyDescent="0.25">
      <c r="C48" s="56"/>
      <c r="D48" s="56"/>
      <c r="E48" s="56"/>
      <c r="F48" s="56"/>
      <c r="G48" s="56"/>
      <c r="K48" s="21"/>
    </row>
    <row r="49" spans="2:13" ht="15" outlineLevel="1" x14ac:dyDescent="0.25">
      <c r="C49" s="56" t="s">
        <v>54</v>
      </c>
      <c r="D49" s="56"/>
      <c r="E49" s="56"/>
      <c r="F49" s="56"/>
      <c r="G49" s="56"/>
      <c r="I49" s="31">
        <f>I41</f>
        <v>77</v>
      </c>
      <c r="K49" s="21" t="str">
        <f>C49</f>
        <v>Row Summary</v>
      </c>
    </row>
    <row r="50" spans="2:13" ht="15" outlineLevel="1" x14ac:dyDescent="0.25">
      <c r="C50" s="56"/>
      <c r="D50" s="56"/>
      <c r="E50" s="56"/>
      <c r="F50" s="56"/>
      <c r="G50" s="56"/>
      <c r="K50" s="21"/>
    </row>
    <row r="51" spans="2:13" ht="15" outlineLevel="1" x14ac:dyDescent="0.25">
      <c r="C51" s="56" t="s">
        <v>55</v>
      </c>
      <c r="D51" s="56"/>
      <c r="E51" s="56"/>
      <c r="F51" s="56"/>
      <c r="G51" s="56"/>
      <c r="I51" s="32" t="s">
        <v>70</v>
      </c>
      <c r="K51" s="21" t="str">
        <f>C51</f>
        <v>Units</v>
      </c>
    </row>
    <row r="52" spans="2:13" ht="15" outlineLevel="1" x14ac:dyDescent="0.25">
      <c r="C52" s="56"/>
      <c r="D52" s="56"/>
      <c r="E52" s="56"/>
      <c r="F52" s="56"/>
      <c r="G52" s="56"/>
      <c r="K52" s="21"/>
    </row>
    <row r="53" spans="2:13" ht="15" outlineLevel="1" x14ac:dyDescent="0.25">
      <c r="C53" s="56" t="s">
        <v>56</v>
      </c>
      <c r="D53" s="56"/>
      <c r="E53" s="56"/>
      <c r="F53" s="56"/>
      <c r="G53" s="56"/>
      <c r="I53" s="33"/>
      <c r="K53" s="21" t="str">
        <f>C53</f>
        <v>WIP</v>
      </c>
    </row>
    <row r="54" spans="2:13" ht="15" outlineLevel="1" x14ac:dyDescent="0.25">
      <c r="C54" s="56"/>
      <c r="D54" s="56"/>
      <c r="E54" s="56"/>
      <c r="F54" s="56"/>
      <c r="G54" s="56"/>
      <c r="K54" s="21"/>
    </row>
    <row r="55" spans="2:13" outlineLevel="1" x14ac:dyDescent="0.2">
      <c r="C55" s="56"/>
      <c r="D55" s="56"/>
      <c r="E55" s="56"/>
      <c r="F55" s="56"/>
      <c r="G55" s="56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7" t="s">
        <v>29</v>
      </c>
      <c r="D58" s="57"/>
      <c r="E58" s="57"/>
      <c r="F58" s="57"/>
      <c r="G58" s="57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6" t="s">
        <v>58</v>
      </c>
      <c r="D60" s="56"/>
      <c r="E60" s="56"/>
      <c r="F60" s="56"/>
      <c r="G60" s="56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6"/>
      <c r="D61" s="56"/>
      <c r="E61" s="56"/>
      <c r="F61" s="56"/>
      <c r="G61" s="56"/>
      <c r="K61" s="21"/>
    </row>
    <row r="62" spans="2:13" ht="15" outlineLevel="1" x14ac:dyDescent="0.25">
      <c r="C62" s="56" t="s">
        <v>59</v>
      </c>
      <c r="D62" s="56"/>
      <c r="E62" s="56"/>
      <c r="F62" s="56"/>
      <c r="G62" s="56"/>
      <c r="I62" s="41">
        <v>-123456.789</v>
      </c>
      <c r="K62" s="21" t="str">
        <f t="shared" si="0"/>
        <v>Comma [0]</v>
      </c>
    </row>
    <row r="63" spans="2:13" ht="15" outlineLevel="1" x14ac:dyDescent="0.25">
      <c r="C63" s="56"/>
      <c r="D63" s="56"/>
      <c r="E63" s="56"/>
      <c r="F63" s="56"/>
      <c r="G63" s="56"/>
      <c r="K63" s="21"/>
    </row>
    <row r="64" spans="2:13" ht="15" outlineLevel="1" x14ac:dyDescent="0.25">
      <c r="C64" s="56" t="s">
        <v>60</v>
      </c>
      <c r="D64" s="56"/>
      <c r="E64" s="56"/>
      <c r="F64" s="56"/>
      <c r="G64" s="56"/>
      <c r="I64" s="43">
        <v>123456.789</v>
      </c>
      <c r="K64" s="21" t="str">
        <f t="shared" si="0"/>
        <v>Currency</v>
      </c>
    </row>
    <row r="65" spans="3:11" ht="15" outlineLevel="1" x14ac:dyDescent="0.25">
      <c r="C65" s="56"/>
      <c r="D65" s="56"/>
      <c r="E65" s="56"/>
      <c r="F65" s="56"/>
      <c r="G65" s="56"/>
      <c r="K65" s="21"/>
    </row>
    <row r="66" spans="3:11" ht="15" outlineLevel="1" x14ac:dyDescent="0.25">
      <c r="C66" s="56" t="s">
        <v>61</v>
      </c>
      <c r="D66" s="56"/>
      <c r="E66" s="56"/>
      <c r="F66" s="56"/>
      <c r="G66" s="56"/>
      <c r="I66" s="44">
        <v>123456.789</v>
      </c>
      <c r="K66" s="21" t="str">
        <f t="shared" si="0"/>
        <v>Currency [0]</v>
      </c>
    </row>
    <row r="67" spans="3:11" ht="15" outlineLevel="1" x14ac:dyDescent="0.25">
      <c r="C67" s="56"/>
      <c r="D67" s="56"/>
      <c r="E67" s="56"/>
      <c r="F67" s="56"/>
      <c r="G67" s="56"/>
      <c r="K67" s="21"/>
    </row>
    <row r="68" spans="3:11" ht="15" outlineLevel="1" x14ac:dyDescent="0.25">
      <c r="C68" s="56" t="s">
        <v>62</v>
      </c>
      <c r="D68" s="56"/>
      <c r="E68" s="56"/>
      <c r="F68" s="56"/>
      <c r="G68" s="56"/>
      <c r="I68" s="45">
        <f ca="1">TODAY()</f>
        <v>45426</v>
      </c>
      <c r="K68" s="21" t="str">
        <f>C68</f>
        <v>Date</v>
      </c>
    </row>
    <row r="69" spans="3:11" ht="15" outlineLevel="1" x14ac:dyDescent="0.25">
      <c r="C69" s="56"/>
      <c r="D69" s="56"/>
      <c r="E69" s="56"/>
      <c r="F69" s="56"/>
      <c r="G69" s="56"/>
      <c r="K69" s="21"/>
    </row>
    <row r="70" spans="3:11" ht="15" outlineLevel="1" x14ac:dyDescent="0.25">
      <c r="C70" s="56" t="s">
        <v>63</v>
      </c>
      <c r="D70" s="56"/>
      <c r="E70" s="56"/>
      <c r="F70" s="56"/>
      <c r="G70" s="56"/>
      <c r="I70" s="37">
        <f ca="1">TODAY()</f>
        <v>45426</v>
      </c>
      <c r="K70" s="21" t="str">
        <f>C70</f>
        <v>Date Heading</v>
      </c>
    </row>
    <row r="71" spans="3:11" ht="15" outlineLevel="1" x14ac:dyDescent="0.25">
      <c r="C71" s="56"/>
      <c r="D71" s="56"/>
      <c r="E71" s="56"/>
      <c r="F71" s="56"/>
      <c r="G71" s="56"/>
      <c r="K71" s="21"/>
    </row>
    <row r="72" spans="3:11" ht="15" outlineLevel="1" x14ac:dyDescent="0.25">
      <c r="C72" s="56" t="s">
        <v>64</v>
      </c>
      <c r="D72" s="56"/>
      <c r="E72" s="56"/>
      <c r="F72" s="56"/>
      <c r="G72" s="56"/>
      <c r="I72" s="34">
        <v>-123456.789</v>
      </c>
      <c r="K72" s="21" t="str">
        <f>C72</f>
        <v>Numbers 0</v>
      </c>
    </row>
    <row r="73" spans="3:11" ht="15" outlineLevel="1" x14ac:dyDescent="0.25">
      <c r="C73" s="56"/>
      <c r="D73" s="56"/>
      <c r="E73" s="56"/>
      <c r="F73" s="56"/>
      <c r="G73" s="56"/>
      <c r="K73" s="21"/>
    </row>
    <row r="74" spans="3:11" ht="15" outlineLevel="1" x14ac:dyDescent="0.25">
      <c r="C74" s="56" t="s">
        <v>65</v>
      </c>
      <c r="D74" s="56"/>
      <c r="E74" s="56"/>
      <c r="F74" s="56"/>
      <c r="G74" s="56"/>
      <c r="I74" s="35">
        <v>0.5</v>
      </c>
      <c r="K74" s="21" t="str">
        <f>C74</f>
        <v>Percent</v>
      </c>
    </row>
    <row r="75" spans="3:11" outlineLevel="1" x14ac:dyDescent="0.2">
      <c r="C75" s="56"/>
      <c r="D75" s="56"/>
      <c r="E75" s="56"/>
      <c r="F75" s="56"/>
      <c r="G75" s="56"/>
    </row>
    <row r="76" spans="3:11" outlineLevel="1" x14ac:dyDescent="0.2">
      <c r="C76" s="56"/>
      <c r="D76" s="56"/>
      <c r="E76" s="56"/>
      <c r="F76" s="56"/>
      <c r="G76" s="56"/>
    </row>
    <row r="77" spans="3:11" x14ac:dyDescent="0.2">
      <c r="C77" s="56"/>
      <c r="D77" s="56"/>
      <c r="E77" s="56"/>
      <c r="F77" s="56"/>
      <c r="G77" s="56"/>
    </row>
    <row r="78" spans="3:11" x14ac:dyDescent="0.2">
      <c r="C78" s="56"/>
      <c r="D78" s="56"/>
      <c r="E78" s="56"/>
      <c r="F78" s="56"/>
      <c r="G78" s="56"/>
    </row>
    <row r="79" spans="3:11" x14ac:dyDescent="0.2">
      <c r="C79" s="56"/>
      <c r="D79" s="56"/>
      <c r="E79" s="56"/>
      <c r="F79" s="56"/>
      <c r="G79" s="56"/>
    </row>
    <row r="80" spans="3:11" x14ac:dyDescent="0.2">
      <c r="C80" s="56"/>
      <c r="D80" s="56"/>
      <c r="E80" s="56"/>
      <c r="F80" s="56"/>
      <c r="G80" s="56"/>
    </row>
    <row r="81" spans="3:7" x14ac:dyDescent="0.2">
      <c r="C81" s="56"/>
      <c r="D81" s="56"/>
      <c r="E81" s="56"/>
      <c r="F81" s="56"/>
      <c r="G81" s="56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8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5"/>
      <c r="K1" s="55"/>
    </row>
    <row r="2" spans="1:18" ht="18" x14ac:dyDescent="0.25">
      <c r="A2" s="16" t="str">
        <f ca="1">Model_Name</f>
        <v>SP INDEX SEQUENCE.xlsx</v>
      </c>
    </row>
    <row r="3" spans="1:18" x14ac:dyDescent="0.2">
      <c r="A3" s="55" t="s">
        <v>1</v>
      </c>
      <c r="B3" s="55"/>
      <c r="C3" s="55"/>
      <c r="D3" s="55"/>
      <c r="E3" s="55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8" t="str">
        <f ca="1">IF(ISERROR(OR(FIND("[",CELL("filename",A1)),FIND("]",CELL("filename",A1)))),"",MID(CELL("filename",A1),FIND("[",CELL("filename",A1))+1,FIND("]",CELL("filename",A1))-FIND("[",CELL("filename",A1))-1))</f>
        <v>SP INDEX SEQUENCE.xlsx</v>
      </c>
      <c r="H11" s="58"/>
      <c r="I11" s="58"/>
      <c r="J11" s="58"/>
      <c r="K11" s="58"/>
      <c r="L11" s="58"/>
      <c r="M11" s="58"/>
      <c r="N11" s="58"/>
    </row>
    <row r="12" spans="1:18" outlineLevel="1" x14ac:dyDescent="0.2">
      <c r="E12" t="s">
        <v>6</v>
      </c>
      <c r="G12" s="59" t="s">
        <v>72</v>
      </c>
      <c r="H12" s="59"/>
      <c r="I12" s="59"/>
      <c r="J12" s="59"/>
      <c r="K12" s="59"/>
      <c r="L12" s="59"/>
      <c r="M12" s="59"/>
      <c r="N12" s="59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7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</sheetPr>
  <dimension ref="A1:Q42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customWidth="1"/>
    <col min="8" max="8" width="3.7109375" customWidth="1"/>
    <col min="10" max="10" width="12.5703125" bestFit="1" customWidth="1"/>
  </cols>
  <sheetData>
    <row r="1" spans="1:17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Every Nth Item</v>
      </c>
    </row>
    <row r="2" spans="1:17" ht="18" x14ac:dyDescent="0.25">
      <c r="A2" s="16" t="str">
        <f ca="1">Model_Name</f>
        <v>SP INDEX SEQUENCE.xlsx</v>
      </c>
    </row>
    <row r="3" spans="1:17" x14ac:dyDescent="0.2">
      <c r="A3" s="55" t="s">
        <v>1</v>
      </c>
      <c r="B3" s="55"/>
      <c r="C3" s="55"/>
      <c r="D3" s="55"/>
      <c r="E3" s="55"/>
    </row>
    <row r="4" spans="1:17" ht="14.25" x14ac:dyDescent="0.2">
      <c r="E4" t="s">
        <v>2</v>
      </c>
      <c r="I4" s="1">
        <f>Overall_Error_Check</f>
        <v>0</v>
      </c>
    </row>
    <row r="5" spans="1:17" x14ac:dyDescent="0.2">
      <c r="A5" s="11"/>
    </row>
    <row r="6" spans="1:17" ht="16.5" thickBot="1" x14ac:dyDescent="0.3">
      <c r="B6" s="40">
        <f>MAX($B$5:$B5)+1</f>
        <v>1</v>
      </c>
      <c r="C6" s="2" t="s">
        <v>69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7" ht="12.75" outlineLevel="1" thickTop="1" x14ac:dyDescent="0.2"/>
    <row r="8" spans="1:17" ht="16.5" outlineLevel="1" x14ac:dyDescent="0.25">
      <c r="C8" s="3" t="s">
        <v>97</v>
      </c>
    </row>
    <row r="9" spans="1:17" outlineLevel="1" x14ac:dyDescent="0.2"/>
    <row r="10" spans="1:17" ht="15" outlineLevel="1" x14ac:dyDescent="0.25">
      <c r="D10" s="4" t="s">
        <v>89</v>
      </c>
      <c r="H10" s="4" t="s">
        <v>69</v>
      </c>
    </row>
    <row r="11" spans="1:17" outlineLevel="1" x14ac:dyDescent="0.2"/>
    <row r="12" spans="1:17" outlineLevel="1" x14ac:dyDescent="0.2">
      <c r="I12" s="61" t="s">
        <v>125</v>
      </c>
      <c r="J12" s="51">
        <v>5</v>
      </c>
    </row>
    <row r="13" spans="1:17" outlineLevel="1" x14ac:dyDescent="0.2"/>
    <row r="14" spans="1:17" outlineLevel="1" x14ac:dyDescent="0.2">
      <c r="F14" s="48" t="s">
        <v>98</v>
      </c>
      <c r="J14" s="60" t="s">
        <v>126</v>
      </c>
    </row>
    <row r="15" spans="1:17" outlineLevel="1" x14ac:dyDescent="0.2">
      <c r="F15" s="48" t="s">
        <v>99</v>
      </c>
      <c r="J15" s="48" t="str" cm="1">
        <f t="array" ref="J15:J19">INDEX(Alphabet[Letter],_xlfn.SEQUENCE(INT(ROWS(Alphabet[Letter])/N_Value))*N_Value)</f>
        <v>e</v>
      </c>
    </row>
    <row r="16" spans="1:17" outlineLevel="1" x14ac:dyDescent="0.2">
      <c r="F16" s="48" t="s">
        <v>100</v>
      </c>
      <c r="J16" s="48" t="str">
        <v>j</v>
      </c>
    </row>
    <row r="17" spans="6:10" outlineLevel="1" x14ac:dyDescent="0.2">
      <c r="F17" s="48" t="s">
        <v>101</v>
      </c>
      <c r="J17" s="48" t="str">
        <v>o</v>
      </c>
    </row>
    <row r="18" spans="6:10" outlineLevel="1" x14ac:dyDescent="0.2">
      <c r="F18" s="48" t="s">
        <v>102</v>
      </c>
      <c r="J18" s="48" t="str">
        <v>t</v>
      </c>
    </row>
    <row r="19" spans="6:10" outlineLevel="1" x14ac:dyDescent="0.2">
      <c r="F19" s="48" t="s">
        <v>103</v>
      </c>
      <c r="J19" s="48" t="str">
        <v>y</v>
      </c>
    </row>
    <row r="20" spans="6:10" outlineLevel="1" x14ac:dyDescent="0.2">
      <c r="F20" s="48" t="s">
        <v>104</v>
      </c>
      <c r="J20" s="48"/>
    </row>
    <row r="21" spans="6:10" outlineLevel="1" x14ac:dyDescent="0.2">
      <c r="F21" s="48" t="s">
        <v>105</v>
      </c>
      <c r="J21" s="48"/>
    </row>
    <row r="22" spans="6:10" outlineLevel="1" x14ac:dyDescent="0.2">
      <c r="F22" s="48" t="s">
        <v>106</v>
      </c>
      <c r="J22" s="48"/>
    </row>
    <row r="23" spans="6:10" outlineLevel="1" x14ac:dyDescent="0.2">
      <c r="F23" s="48" t="s">
        <v>107</v>
      </c>
      <c r="J23" s="48"/>
    </row>
    <row r="24" spans="6:10" outlineLevel="1" x14ac:dyDescent="0.2">
      <c r="F24" s="48" t="s">
        <v>108</v>
      </c>
      <c r="J24" s="48"/>
    </row>
    <row r="25" spans="6:10" outlineLevel="1" x14ac:dyDescent="0.2">
      <c r="F25" s="48" t="s">
        <v>109</v>
      </c>
      <c r="J25" s="48"/>
    </row>
    <row r="26" spans="6:10" outlineLevel="1" x14ac:dyDescent="0.2">
      <c r="F26" s="48" t="s">
        <v>124</v>
      </c>
      <c r="J26" s="48"/>
    </row>
    <row r="27" spans="6:10" outlineLevel="1" x14ac:dyDescent="0.2">
      <c r="F27" s="48" t="s">
        <v>110</v>
      </c>
      <c r="J27" s="48"/>
    </row>
    <row r="28" spans="6:10" outlineLevel="1" x14ac:dyDescent="0.2">
      <c r="F28" s="48" t="s">
        <v>111</v>
      </c>
      <c r="J28" s="48"/>
    </row>
    <row r="29" spans="6:10" outlineLevel="1" x14ac:dyDescent="0.2">
      <c r="F29" s="48" t="s">
        <v>112</v>
      </c>
      <c r="J29" s="48"/>
    </row>
    <row r="30" spans="6:10" outlineLevel="1" x14ac:dyDescent="0.2">
      <c r="F30" s="48" t="s">
        <v>113</v>
      </c>
      <c r="J30" s="48"/>
    </row>
    <row r="31" spans="6:10" outlineLevel="1" x14ac:dyDescent="0.2">
      <c r="F31" s="48" t="s">
        <v>114</v>
      </c>
      <c r="J31" s="48"/>
    </row>
    <row r="32" spans="6:10" outlineLevel="1" x14ac:dyDescent="0.2">
      <c r="F32" s="48" t="s">
        <v>115</v>
      </c>
      <c r="J32" s="48"/>
    </row>
    <row r="33" spans="6:10" outlineLevel="1" x14ac:dyDescent="0.2">
      <c r="F33" s="48" t="s">
        <v>116</v>
      </c>
      <c r="J33" s="48"/>
    </row>
    <row r="34" spans="6:10" outlineLevel="1" x14ac:dyDescent="0.2">
      <c r="F34" s="48" t="s">
        <v>117</v>
      </c>
      <c r="J34" s="48"/>
    </row>
    <row r="35" spans="6:10" outlineLevel="1" x14ac:dyDescent="0.2">
      <c r="F35" s="48" t="s">
        <v>118</v>
      </c>
      <c r="J35" s="48"/>
    </row>
    <row r="36" spans="6:10" outlineLevel="1" x14ac:dyDescent="0.2">
      <c r="F36" s="48" t="s">
        <v>119</v>
      </c>
      <c r="J36" s="48"/>
    </row>
    <row r="37" spans="6:10" outlineLevel="1" x14ac:dyDescent="0.2">
      <c r="F37" s="48" t="s">
        <v>120</v>
      </c>
      <c r="J37" s="48"/>
    </row>
    <row r="38" spans="6:10" outlineLevel="1" x14ac:dyDescent="0.2">
      <c r="F38" s="48" t="s">
        <v>121</v>
      </c>
      <c r="J38" s="48"/>
    </row>
    <row r="39" spans="6:10" outlineLevel="1" x14ac:dyDescent="0.2">
      <c r="F39" s="48" t="s">
        <v>122</v>
      </c>
      <c r="J39" s="48"/>
    </row>
    <row r="40" spans="6:10" outlineLevel="1" x14ac:dyDescent="0.2">
      <c r="F40" s="48" t="s">
        <v>123</v>
      </c>
      <c r="J40" s="48"/>
    </row>
    <row r="41" spans="6:10" outlineLevel="1" x14ac:dyDescent="0.2"/>
    <row r="42" spans="6:10" outlineLevel="1" x14ac:dyDescent="0.2"/>
  </sheetData>
  <mergeCells count="1">
    <mergeCell ref="A3:E3"/>
  </mergeCells>
  <conditionalFormatting sqref="I4">
    <cfRule type="cellIs" dxfId="1" priority="2" operator="notEqual">
      <formula>0</formula>
    </cfRule>
  </conditionalFormatting>
  <conditionalFormatting sqref="F15:F40">
    <cfRule type="expression" dxfId="0" priority="1">
      <formula>MOD(ROWS($F$15:$F15),N_Value)=0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I4" location="Overall_Error_Check" tooltip="Go to Overall Error Check" display="Overall_Error_Check" xr:uid="{FFAC9A95-837B-41C4-AE89-14D656AD6B68}"/>
  </hyperlink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AEB9F-72DE-48FD-8FCC-2AF498E981DF}">
  <sheetPr>
    <outlinePr summaryBelow="0" summaryRight="0"/>
  </sheetPr>
  <dimension ref="A1:R94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outlineLevelRow="1" x14ac:dyDescent="0.2"/>
  <cols>
    <col min="1" max="5" width="3.7109375" customWidth="1"/>
    <col min="7" max="7" width="9.42578125" customWidth="1"/>
    <col min="9" max="9" width="13.140625" bestFit="1" customWidth="1"/>
    <col min="10" max="10" width="3.7109375" customWidth="1"/>
    <col min="15" max="15" width="3.7109375" customWidth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Anchoring Cells</v>
      </c>
    </row>
    <row r="2" spans="1:18" ht="18" x14ac:dyDescent="0.25">
      <c r="A2" s="16" t="str">
        <f ca="1">Model_Name</f>
        <v>SP INDEX SEQUENCE.xlsx</v>
      </c>
    </row>
    <row r="3" spans="1:18" x14ac:dyDescent="0.2">
      <c r="A3" s="55" t="s">
        <v>1</v>
      </c>
      <c r="B3" s="55"/>
      <c r="C3" s="55"/>
      <c r="D3" s="55"/>
      <c r="E3" s="55"/>
    </row>
    <row r="4" spans="1:18" ht="14.25" x14ac:dyDescent="0.2">
      <c r="E4" t="s">
        <v>2</v>
      </c>
      <c r="I4" s="1">
        <f>Overall_Error_Check</f>
        <v>0</v>
      </c>
    </row>
    <row r="5" spans="1:18" x14ac:dyDescent="0.2">
      <c r="A5" s="11"/>
    </row>
    <row r="6" spans="1:18" ht="16.5" thickBot="1" x14ac:dyDescent="0.3">
      <c r="B6" s="40">
        <f>MAX($B$5:$B5)+1</f>
        <v>1</v>
      </c>
      <c r="C6" s="2" t="s">
        <v>71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92</v>
      </c>
    </row>
    <row r="9" spans="1:18" outlineLevel="1" x14ac:dyDescent="0.2"/>
    <row r="10" spans="1:18" ht="15" outlineLevel="1" x14ac:dyDescent="0.25">
      <c r="D10" s="4" t="s">
        <v>93</v>
      </c>
      <c r="J10" s="4" t="s">
        <v>95</v>
      </c>
      <c r="O10" s="4" t="s">
        <v>96</v>
      </c>
    </row>
    <row r="11" spans="1:18" ht="15" outlineLevel="1" x14ac:dyDescent="0.25">
      <c r="D11" s="4"/>
    </row>
    <row r="12" spans="1:18" ht="15" outlineLevel="1" x14ac:dyDescent="0.25">
      <c r="D12" s="4"/>
      <c r="E12" t="s">
        <v>74</v>
      </c>
      <c r="G12" s="51" t="s">
        <v>76</v>
      </c>
      <c r="K12" s="53" t="str">
        <f>Data[[#Headers],[Month]]</f>
        <v>Month</v>
      </c>
      <c r="L12" s="50" t="str">
        <f>Data[[#Headers],[Amount]]</f>
        <v>Amount</v>
      </c>
      <c r="P12" s="53" t="str">
        <f>Data[[#Headers],[Month]]</f>
        <v>Month</v>
      </c>
      <c r="Q12" s="50" t="str">
        <f>Data[[#Headers],[Amount]]</f>
        <v>Amount</v>
      </c>
    </row>
    <row r="13" spans="1:18" ht="15" outlineLevel="1" x14ac:dyDescent="0.25">
      <c r="D13" s="4"/>
      <c r="E13" t="s">
        <v>94</v>
      </c>
      <c r="G13" s="52">
        <f>COUNTIF(Data[Month],Month_Selected)</f>
        <v>2</v>
      </c>
      <c r="K13" s="48" t="str" cm="1">
        <f t="array" ref="K13:K14">INDEX(Month_Selected,_xlfn.SEQUENCE(Occurrences,,1,0))</f>
        <v>Feb</v>
      </c>
      <c r="L13" s="46" cm="1">
        <f t="array" ref="L13:L14">INDEX(_xlfn._xlws.SORT(IF(Data[Month]=Month_Selected, Data[Amount])), _xlfn.SEQUENCE(Occurrences))</f>
        <v>488.13</v>
      </c>
      <c r="P13" s="48" t="str" cm="1">
        <f t="array" ref="P13:Q14">_xlfn._xlws.FILTER(Data[],Data[Month]=Month_Selected)</f>
        <v>Feb</v>
      </c>
      <c r="Q13" s="46">
        <v>897.34</v>
      </c>
    </row>
    <row r="14" spans="1:18" ht="15" outlineLevel="1" x14ac:dyDescent="0.25">
      <c r="D14" s="4"/>
      <c r="K14" s="48" t="str">
        <v>Feb</v>
      </c>
      <c r="L14" s="46">
        <v>897.34</v>
      </c>
      <c r="P14" s="48" t="str">
        <v>Feb</v>
      </c>
      <c r="Q14" s="46">
        <v>488.13</v>
      </c>
    </row>
    <row r="15" spans="1:18" ht="15" outlineLevel="1" x14ac:dyDescent="0.25">
      <c r="D15" s="4"/>
      <c r="K15" s="48"/>
      <c r="L15" s="46"/>
      <c r="P15" s="48"/>
      <c r="Q15" s="46"/>
    </row>
    <row r="16" spans="1:18" ht="15" outlineLevel="1" x14ac:dyDescent="0.25">
      <c r="D16" s="4"/>
      <c r="K16" s="48"/>
      <c r="L16" s="46"/>
      <c r="P16" s="48"/>
      <c r="Q16" s="46"/>
    </row>
    <row r="17" spans="2:18" ht="15" outlineLevel="1" x14ac:dyDescent="0.25">
      <c r="D17" s="4"/>
      <c r="K17" s="48"/>
      <c r="L17" s="46"/>
      <c r="P17" s="48"/>
      <c r="Q17" s="46"/>
    </row>
    <row r="18" spans="2:18" ht="15" outlineLevel="1" x14ac:dyDescent="0.25">
      <c r="D18" s="4"/>
      <c r="K18" s="48"/>
      <c r="L18" s="46"/>
      <c r="P18" s="48"/>
      <c r="Q18" s="46"/>
    </row>
    <row r="19" spans="2:18" ht="15" outlineLevel="1" x14ac:dyDescent="0.25">
      <c r="D19" s="4"/>
      <c r="K19" s="48"/>
      <c r="L19" s="46"/>
      <c r="P19" s="48"/>
      <c r="Q19" s="46"/>
    </row>
    <row r="20" spans="2:18" ht="15" outlineLevel="1" x14ac:dyDescent="0.25">
      <c r="D20" s="4"/>
      <c r="K20" s="48"/>
      <c r="L20" s="46"/>
      <c r="P20" s="48"/>
      <c r="Q20" s="46"/>
    </row>
    <row r="21" spans="2:18" ht="15" outlineLevel="1" x14ac:dyDescent="0.25">
      <c r="D21" s="4"/>
      <c r="K21" s="48"/>
      <c r="L21" s="46"/>
      <c r="P21" s="48"/>
      <c r="Q21" s="46"/>
    </row>
    <row r="22" spans="2:18" ht="15" outlineLevel="1" x14ac:dyDescent="0.25">
      <c r="D22" s="4"/>
      <c r="K22" s="48"/>
      <c r="L22" s="46"/>
      <c r="P22" s="48"/>
      <c r="Q22" s="46"/>
    </row>
    <row r="23" spans="2:18" ht="15" outlineLevel="1" x14ac:dyDescent="0.25">
      <c r="D23" s="4"/>
      <c r="K23" s="48"/>
      <c r="L23" s="46"/>
      <c r="P23" s="48"/>
      <c r="Q23" s="46"/>
    </row>
    <row r="24" spans="2:18" ht="15" outlineLevel="1" x14ac:dyDescent="0.25">
      <c r="D24" s="4"/>
      <c r="K24" s="48"/>
      <c r="L24" s="46"/>
      <c r="P24" s="48"/>
      <c r="Q24" s="46"/>
    </row>
    <row r="25" spans="2:18" ht="15" outlineLevel="1" x14ac:dyDescent="0.25">
      <c r="D25" s="4"/>
      <c r="K25" s="48"/>
      <c r="L25" s="46"/>
      <c r="P25" s="48"/>
      <c r="Q25" s="46"/>
    </row>
    <row r="26" spans="2:18" ht="15" outlineLevel="1" x14ac:dyDescent="0.25">
      <c r="D26" s="4"/>
      <c r="K26" s="48"/>
    </row>
    <row r="27" spans="2:18" ht="16.5" thickBot="1" x14ac:dyDescent="0.3">
      <c r="B27" s="40">
        <f>MAX($B$5:$B26)+1</f>
        <v>2</v>
      </c>
      <c r="C27" s="2" t="s">
        <v>89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spans="2:18" ht="12.75" outlineLevel="1" thickTop="1" x14ac:dyDescent="0.2"/>
    <row r="29" spans="2:18" ht="16.5" outlineLevel="1" x14ac:dyDescent="0.25">
      <c r="C29" s="3" t="s">
        <v>90</v>
      </c>
    </row>
    <row r="30" spans="2:18" outlineLevel="1" x14ac:dyDescent="0.2"/>
    <row r="31" spans="2:18" ht="15" outlineLevel="1" x14ac:dyDescent="0.25">
      <c r="D31" s="4" t="s">
        <v>91</v>
      </c>
    </row>
    <row r="32" spans="2:18" outlineLevel="1" x14ac:dyDescent="0.2"/>
    <row r="33" spans="6:9" outlineLevel="1" x14ac:dyDescent="0.2">
      <c r="F33" t="s">
        <v>74</v>
      </c>
      <c r="G33" s="48" t="s">
        <v>87</v>
      </c>
      <c r="I33" s="47" t="s">
        <v>88</v>
      </c>
    </row>
    <row r="34" spans="6:9" outlineLevel="1" x14ac:dyDescent="0.2">
      <c r="F34" t="s">
        <v>75</v>
      </c>
      <c r="G34" s="49">
        <v>225.86</v>
      </c>
      <c r="I34" s="48" t="str" cm="1">
        <f t="array" ref="I34:I45">_xlfn.UNIQUE(Data[Month])</f>
        <v>Jan</v>
      </c>
    </row>
    <row r="35" spans="6:9" outlineLevel="1" x14ac:dyDescent="0.2">
      <c r="F35" t="s">
        <v>75</v>
      </c>
      <c r="G35" s="49">
        <v>318.12</v>
      </c>
      <c r="I35" s="48" t="str">
        <v>Feb</v>
      </c>
    </row>
    <row r="36" spans="6:9" outlineLevel="1" x14ac:dyDescent="0.2">
      <c r="F36" t="s">
        <v>75</v>
      </c>
      <c r="G36" s="49">
        <v>425.74</v>
      </c>
      <c r="I36" s="48" t="str">
        <v>Mar</v>
      </c>
    </row>
    <row r="37" spans="6:9" outlineLevel="1" x14ac:dyDescent="0.2">
      <c r="F37" t="s">
        <v>76</v>
      </c>
      <c r="G37" s="49">
        <v>897.34</v>
      </c>
      <c r="I37" s="48" t="str">
        <v>Apr</v>
      </c>
    </row>
    <row r="38" spans="6:9" outlineLevel="1" x14ac:dyDescent="0.2">
      <c r="F38" t="s">
        <v>76</v>
      </c>
      <c r="G38" s="49">
        <v>488.13</v>
      </c>
      <c r="I38" s="48" t="str">
        <v>May</v>
      </c>
    </row>
    <row r="39" spans="6:9" outlineLevel="1" x14ac:dyDescent="0.2">
      <c r="F39" t="s">
        <v>77</v>
      </c>
      <c r="G39" s="49">
        <v>422.75</v>
      </c>
      <c r="I39" s="48" t="str">
        <v>Jun</v>
      </c>
    </row>
    <row r="40" spans="6:9" outlineLevel="1" x14ac:dyDescent="0.2">
      <c r="F40" t="s">
        <v>78</v>
      </c>
      <c r="G40" s="49">
        <v>106.31</v>
      </c>
      <c r="I40" s="48" t="str">
        <v>Jul</v>
      </c>
    </row>
    <row r="41" spans="6:9" outlineLevel="1" x14ac:dyDescent="0.2">
      <c r="F41" t="s">
        <v>78</v>
      </c>
      <c r="G41" s="49">
        <v>796.37</v>
      </c>
      <c r="I41" s="48" t="str">
        <v>Aug</v>
      </c>
    </row>
    <row r="42" spans="6:9" outlineLevel="1" x14ac:dyDescent="0.2">
      <c r="F42" t="s">
        <v>78</v>
      </c>
      <c r="G42" s="49">
        <v>998.04</v>
      </c>
      <c r="I42" s="48" t="str">
        <v>Sep</v>
      </c>
    </row>
    <row r="43" spans="6:9" outlineLevel="1" x14ac:dyDescent="0.2">
      <c r="F43" t="s">
        <v>78</v>
      </c>
      <c r="G43" s="49">
        <v>701.3</v>
      </c>
      <c r="I43" s="48" t="str">
        <v>Oct</v>
      </c>
    </row>
    <row r="44" spans="6:9" outlineLevel="1" x14ac:dyDescent="0.2">
      <c r="F44" t="s">
        <v>79</v>
      </c>
      <c r="G44" s="49">
        <v>715.43</v>
      </c>
      <c r="I44" s="48" t="str">
        <v>Nov</v>
      </c>
    </row>
    <row r="45" spans="6:9" outlineLevel="1" x14ac:dyDescent="0.2">
      <c r="F45" t="s">
        <v>79</v>
      </c>
      <c r="G45" s="49">
        <v>619.67999999999995</v>
      </c>
      <c r="I45" s="48" t="str">
        <v>Dec</v>
      </c>
    </row>
    <row r="46" spans="6:9" outlineLevel="1" x14ac:dyDescent="0.2">
      <c r="F46" t="s">
        <v>79</v>
      </c>
      <c r="G46" s="49">
        <v>574.71</v>
      </c>
    </row>
    <row r="47" spans="6:9" outlineLevel="1" x14ac:dyDescent="0.2">
      <c r="F47" t="s">
        <v>79</v>
      </c>
      <c r="G47" s="49">
        <v>776.73</v>
      </c>
    </row>
    <row r="48" spans="6:9" outlineLevel="1" x14ac:dyDescent="0.2">
      <c r="F48" t="s">
        <v>79</v>
      </c>
      <c r="G48" s="49">
        <v>930.14</v>
      </c>
    </row>
    <row r="49" spans="6:7" outlineLevel="1" x14ac:dyDescent="0.2">
      <c r="F49" t="s">
        <v>79</v>
      </c>
      <c r="G49" s="49">
        <v>938.2</v>
      </c>
    </row>
    <row r="50" spans="6:7" outlineLevel="1" x14ac:dyDescent="0.2">
      <c r="F50" t="s">
        <v>79</v>
      </c>
      <c r="G50" s="49">
        <v>685.69</v>
      </c>
    </row>
    <row r="51" spans="6:7" outlineLevel="1" x14ac:dyDescent="0.2">
      <c r="F51" t="s">
        <v>79</v>
      </c>
      <c r="G51" s="49">
        <v>106.89</v>
      </c>
    </row>
    <row r="52" spans="6:7" outlineLevel="1" x14ac:dyDescent="0.2">
      <c r="F52" t="s">
        <v>80</v>
      </c>
      <c r="G52" s="49">
        <v>111.38</v>
      </c>
    </row>
    <row r="53" spans="6:7" outlineLevel="1" x14ac:dyDescent="0.2">
      <c r="F53" t="s">
        <v>80</v>
      </c>
      <c r="G53" s="49">
        <v>551.04</v>
      </c>
    </row>
    <row r="54" spans="6:7" outlineLevel="1" x14ac:dyDescent="0.2">
      <c r="F54" t="s">
        <v>81</v>
      </c>
      <c r="G54" s="49">
        <v>122.13</v>
      </c>
    </row>
    <row r="55" spans="6:7" outlineLevel="1" x14ac:dyDescent="0.2">
      <c r="F55" t="s">
        <v>81</v>
      </c>
      <c r="G55" s="49">
        <v>756.22</v>
      </c>
    </row>
    <row r="56" spans="6:7" outlineLevel="1" x14ac:dyDescent="0.2">
      <c r="F56" t="s">
        <v>81</v>
      </c>
      <c r="G56" s="49">
        <v>909.12</v>
      </c>
    </row>
    <row r="57" spans="6:7" outlineLevel="1" x14ac:dyDescent="0.2">
      <c r="F57" t="s">
        <v>81</v>
      </c>
      <c r="G57" s="49">
        <v>131.03</v>
      </c>
    </row>
    <row r="58" spans="6:7" outlineLevel="1" x14ac:dyDescent="0.2">
      <c r="F58" t="s">
        <v>81</v>
      </c>
      <c r="G58" s="49">
        <v>614.73</v>
      </c>
    </row>
    <row r="59" spans="6:7" outlineLevel="1" x14ac:dyDescent="0.2">
      <c r="F59" t="s">
        <v>81</v>
      </c>
      <c r="G59" s="49">
        <v>187.7</v>
      </c>
    </row>
    <row r="60" spans="6:7" outlineLevel="1" x14ac:dyDescent="0.2">
      <c r="F60" t="s">
        <v>81</v>
      </c>
      <c r="G60" s="49">
        <v>841.12</v>
      </c>
    </row>
    <row r="61" spans="6:7" outlineLevel="1" x14ac:dyDescent="0.2">
      <c r="F61" t="s">
        <v>81</v>
      </c>
      <c r="G61" s="49">
        <v>359</v>
      </c>
    </row>
    <row r="62" spans="6:7" outlineLevel="1" x14ac:dyDescent="0.2">
      <c r="F62" t="s">
        <v>81</v>
      </c>
      <c r="G62" s="49">
        <v>162.82</v>
      </c>
    </row>
    <row r="63" spans="6:7" outlineLevel="1" x14ac:dyDescent="0.2">
      <c r="F63" t="s">
        <v>81</v>
      </c>
      <c r="G63" s="49">
        <v>867.91</v>
      </c>
    </row>
    <row r="64" spans="6:7" outlineLevel="1" x14ac:dyDescent="0.2">
      <c r="F64" t="s">
        <v>81</v>
      </c>
      <c r="G64" s="49">
        <v>507.21</v>
      </c>
    </row>
    <row r="65" spans="6:7" outlineLevel="1" x14ac:dyDescent="0.2">
      <c r="F65" t="s">
        <v>81</v>
      </c>
      <c r="G65" s="49">
        <v>404.27</v>
      </c>
    </row>
    <row r="66" spans="6:7" outlineLevel="1" x14ac:dyDescent="0.2">
      <c r="F66" t="s">
        <v>82</v>
      </c>
      <c r="G66" s="49">
        <v>909.76</v>
      </c>
    </row>
    <row r="67" spans="6:7" outlineLevel="1" x14ac:dyDescent="0.2">
      <c r="F67" t="s">
        <v>82</v>
      </c>
      <c r="G67" s="49">
        <v>850.87</v>
      </c>
    </row>
    <row r="68" spans="6:7" outlineLevel="1" x14ac:dyDescent="0.2">
      <c r="F68" t="s">
        <v>82</v>
      </c>
      <c r="G68" s="49">
        <v>921.69</v>
      </c>
    </row>
    <row r="69" spans="6:7" outlineLevel="1" x14ac:dyDescent="0.2">
      <c r="F69" t="s">
        <v>83</v>
      </c>
      <c r="G69" s="49">
        <v>529.52</v>
      </c>
    </row>
    <row r="70" spans="6:7" outlineLevel="1" x14ac:dyDescent="0.2">
      <c r="F70" t="s">
        <v>83</v>
      </c>
      <c r="G70" s="49">
        <v>632.45000000000005</v>
      </c>
    </row>
    <row r="71" spans="6:7" outlineLevel="1" x14ac:dyDescent="0.2">
      <c r="F71" t="s">
        <v>83</v>
      </c>
      <c r="G71" s="49">
        <v>875.11</v>
      </c>
    </row>
    <row r="72" spans="6:7" outlineLevel="1" x14ac:dyDescent="0.2">
      <c r="F72" t="s">
        <v>83</v>
      </c>
      <c r="G72" s="49">
        <v>607.71</v>
      </c>
    </row>
    <row r="73" spans="6:7" outlineLevel="1" x14ac:dyDescent="0.2">
      <c r="F73" t="s">
        <v>83</v>
      </c>
      <c r="G73" s="49">
        <v>824.1</v>
      </c>
    </row>
    <row r="74" spans="6:7" outlineLevel="1" x14ac:dyDescent="0.2">
      <c r="F74" t="s">
        <v>83</v>
      </c>
      <c r="G74" s="49">
        <v>790.71</v>
      </c>
    </row>
    <row r="75" spans="6:7" outlineLevel="1" x14ac:dyDescent="0.2">
      <c r="F75" t="s">
        <v>83</v>
      </c>
      <c r="G75" s="49">
        <v>482.98</v>
      </c>
    </row>
    <row r="76" spans="6:7" outlineLevel="1" x14ac:dyDescent="0.2">
      <c r="F76" t="s">
        <v>83</v>
      </c>
      <c r="G76" s="49">
        <v>194.05</v>
      </c>
    </row>
    <row r="77" spans="6:7" outlineLevel="1" x14ac:dyDescent="0.2">
      <c r="F77" t="s">
        <v>83</v>
      </c>
      <c r="G77" s="49">
        <v>932.04</v>
      </c>
    </row>
    <row r="78" spans="6:7" outlineLevel="1" x14ac:dyDescent="0.2">
      <c r="F78" t="s">
        <v>83</v>
      </c>
      <c r="G78" s="49">
        <v>880.43</v>
      </c>
    </row>
    <row r="79" spans="6:7" outlineLevel="1" x14ac:dyDescent="0.2">
      <c r="F79" t="s">
        <v>83</v>
      </c>
      <c r="G79" s="49">
        <v>240.38</v>
      </c>
    </row>
    <row r="80" spans="6:7" outlineLevel="1" x14ac:dyDescent="0.2">
      <c r="F80" t="s">
        <v>83</v>
      </c>
      <c r="G80" s="49">
        <v>497.09</v>
      </c>
    </row>
    <row r="81" spans="6:7" outlineLevel="1" x14ac:dyDescent="0.2">
      <c r="F81" t="s">
        <v>84</v>
      </c>
      <c r="G81" s="49">
        <v>690.92</v>
      </c>
    </row>
    <row r="82" spans="6:7" outlineLevel="1" x14ac:dyDescent="0.2">
      <c r="F82" t="s">
        <v>84</v>
      </c>
      <c r="G82" s="49">
        <v>189.06</v>
      </c>
    </row>
    <row r="83" spans="6:7" outlineLevel="1" x14ac:dyDescent="0.2">
      <c r="F83" t="s">
        <v>84</v>
      </c>
      <c r="G83" s="49">
        <v>251.57</v>
      </c>
    </row>
    <row r="84" spans="6:7" outlineLevel="1" x14ac:dyDescent="0.2">
      <c r="F84" t="s">
        <v>84</v>
      </c>
      <c r="G84" s="49">
        <v>526.57000000000005</v>
      </c>
    </row>
    <row r="85" spans="6:7" outlineLevel="1" x14ac:dyDescent="0.2">
      <c r="F85" t="s">
        <v>84</v>
      </c>
      <c r="G85" s="49">
        <v>985.9</v>
      </c>
    </row>
    <row r="86" spans="6:7" outlineLevel="1" x14ac:dyDescent="0.2">
      <c r="F86" t="s">
        <v>85</v>
      </c>
      <c r="G86" s="49">
        <v>621.54</v>
      </c>
    </row>
    <row r="87" spans="6:7" outlineLevel="1" x14ac:dyDescent="0.2">
      <c r="F87" t="s">
        <v>85</v>
      </c>
      <c r="G87" s="49">
        <v>118.24</v>
      </c>
    </row>
    <row r="88" spans="6:7" outlineLevel="1" x14ac:dyDescent="0.2">
      <c r="F88" t="s">
        <v>85</v>
      </c>
      <c r="G88" s="49">
        <v>617.29</v>
      </c>
    </row>
    <row r="89" spans="6:7" outlineLevel="1" x14ac:dyDescent="0.2">
      <c r="F89" t="s">
        <v>85</v>
      </c>
      <c r="G89" s="49">
        <v>827.9</v>
      </c>
    </row>
    <row r="90" spans="6:7" outlineLevel="1" x14ac:dyDescent="0.2">
      <c r="F90" t="s">
        <v>86</v>
      </c>
      <c r="G90" s="49">
        <v>597</v>
      </c>
    </row>
    <row r="91" spans="6:7" outlineLevel="1" x14ac:dyDescent="0.2">
      <c r="F91" t="s">
        <v>86</v>
      </c>
      <c r="G91" s="49">
        <v>861.74</v>
      </c>
    </row>
    <row r="92" spans="6:7" outlineLevel="1" x14ac:dyDescent="0.2">
      <c r="F92" t="s">
        <v>86</v>
      </c>
      <c r="G92" s="49">
        <v>752.04</v>
      </c>
    </row>
    <row r="93" spans="6:7" outlineLevel="1" x14ac:dyDescent="0.2"/>
    <row r="94" spans="6:7" outlineLevel="1" x14ac:dyDescent="0.2"/>
  </sheetData>
  <mergeCells count="1">
    <mergeCell ref="A3:E3"/>
  </mergeCells>
  <phoneticPr fontId="8" type="noConversion"/>
  <conditionalFormatting sqref="I4">
    <cfRule type="cellIs" dxfId="6" priority="1" operator="notEqual">
      <formula>0</formula>
    </cfRule>
  </conditionalFormatting>
  <dataValidations count="1">
    <dataValidation type="list" allowBlank="1" showInputMessage="1" showErrorMessage="1" sqref="G12" xr:uid="{842661E6-54D3-4FE7-B604-C926AA5DC307}">
      <formula1>_xlfn.ANCHORARRAY($I$34)</formula1>
    </dataValidation>
  </dataValidations>
  <hyperlinks>
    <hyperlink ref="A3:E3" location="HL_Navigator" tooltip="Go to Navigator (Table of Contents)" display="Navigator" xr:uid="{AF8B9293-261D-48E4-8556-40A77F0D271D}"/>
    <hyperlink ref="A3" location="HL_Navigator" display="Navigator" xr:uid="{C1CCC73D-EC23-4C2E-8D39-7E860BD03045}"/>
    <hyperlink ref="I4" location="Overall_Error_Check" tooltip="Go to Overall Error Check" display="Overall_Error_Check" xr:uid="{DABFA977-7F10-4E72-8EAA-46BABDD02356}"/>
  </hyperlink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5"/>
      <c r="J1" s="55"/>
    </row>
    <row r="2" spans="1:11" ht="18" x14ac:dyDescent="0.25">
      <c r="A2" s="16" t="str">
        <f ca="1">Model_Name</f>
        <v>SP INDEX SEQUENCE.xlsx</v>
      </c>
    </row>
    <row r="3" spans="1:11" x14ac:dyDescent="0.2">
      <c r="A3" s="55" t="s">
        <v>1</v>
      </c>
      <c r="B3" s="55"/>
      <c r="C3" s="55"/>
      <c r="D3" s="55"/>
      <c r="E3" s="55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127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5" priority="5" operator="notEqual">
      <formula>0</formula>
    </cfRule>
  </conditionalFormatting>
  <conditionalFormatting sqref="I12">
    <cfRule type="cellIs" dxfId="4" priority="4" operator="notEqual">
      <formula>0</formula>
    </cfRule>
  </conditionalFormatting>
  <conditionalFormatting sqref="I12">
    <cfRule type="cellIs" dxfId="3" priority="3" operator="notEqual">
      <formula>0</formula>
    </cfRule>
  </conditionalFormatting>
  <conditionalFormatting sqref="F4">
    <cfRule type="cellIs" dxfId="2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Cover</vt:lpstr>
      <vt:lpstr>Navigator</vt:lpstr>
      <vt:lpstr>Style Guide</vt:lpstr>
      <vt:lpstr>Model Parameters</vt:lpstr>
      <vt:lpstr>Every Nth Item</vt:lpstr>
      <vt:lpstr>Anchoring Cells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'Anchoring Cells'!HL_7</vt:lpstr>
      <vt:lpstr>HL_7</vt:lpstr>
      <vt:lpstr>HL_8</vt:lpstr>
      <vt:lpstr>HL_Model_Parameters</vt:lpstr>
      <vt:lpstr>HL_Navigator</vt:lpstr>
      <vt:lpstr>Model_Name</vt:lpstr>
      <vt:lpstr>Month_Selected</vt:lpstr>
      <vt:lpstr>Months_in_Half_Yr</vt:lpstr>
      <vt:lpstr>Months_in_Month</vt:lpstr>
      <vt:lpstr>Months_in_Qtr</vt:lpstr>
      <vt:lpstr>Months_in_Quarter</vt:lpstr>
      <vt:lpstr>Months_in_Year</vt:lpstr>
      <vt:lpstr>N_Value</vt:lpstr>
      <vt:lpstr>Occurrences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2024-05-14T21:10:42Z</dcterms:modified>
</cp:coreProperties>
</file>